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ohamed.sadek\Downloads\"/>
    </mc:Choice>
  </mc:AlternateContent>
  <bookViews>
    <workbookView xWindow="0" yWindow="0" windowWidth="28800" windowHeight="12300"/>
  </bookViews>
  <sheets>
    <sheet name="ورقة1" sheetId="1" r:id="rId1"/>
    <sheet name="Sheet1" sheetId="3" r:id="rId2"/>
    <sheet name="ورقة2" sheetId="2" state="hidden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2" i="3" l="1"/>
  <c r="J22" i="3"/>
  <c r="I22" i="3"/>
  <c r="H22" i="3"/>
  <c r="G22" i="3"/>
  <c r="F17" i="3"/>
  <c r="F16" i="3"/>
  <c r="G3" i="3"/>
  <c r="G4" i="3"/>
  <c r="G5" i="3"/>
  <c r="G6" i="3"/>
  <c r="G7" i="3"/>
  <c r="G8" i="3"/>
  <c r="G9" i="3"/>
  <c r="G10" i="3"/>
  <c r="G11" i="3"/>
  <c r="G2" i="3"/>
  <c r="H3" i="3"/>
  <c r="H4" i="3"/>
  <c r="H5" i="3"/>
  <c r="H6" i="3"/>
  <c r="H7" i="3"/>
  <c r="H8" i="3"/>
  <c r="H9" i="3"/>
  <c r="H10" i="3"/>
  <c r="H11" i="3"/>
  <c r="H2" i="3"/>
  <c r="F3" i="3"/>
  <c r="F4" i="3"/>
  <c r="F5" i="3"/>
  <c r="F6" i="3"/>
  <c r="F7" i="3"/>
  <c r="F8" i="3"/>
  <c r="F9" i="3"/>
  <c r="F10" i="3"/>
  <c r="F11" i="3"/>
  <c r="F2" i="3"/>
</calcChain>
</file>

<file path=xl/sharedStrings.xml><?xml version="1.0" encoding="utf-8"?>
<sst xmlns="http://schemas.openxmlformats.org/spreadsheetml/2006/main" count="113" uniqueCount="79">
  <si>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</si>
  <si>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</si>
  <si>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</si>
  <si>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</si>
  <si>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</si>
  <si>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</si>
  <si>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</si>
  <si>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</si>
  <si>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</si>
  <si>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</si>
  <si>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</si>
  <si>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</si>
  <si>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</si>
  <si>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</si>
  <si>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</si>
  <si>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</si>
  <si>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</si>
  <si>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</si>
  <si>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</si>
  <si>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</si>
  <si>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</si>
  <si>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</si>
  <si>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</si>
  <si>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</si>
  <si>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</si>
  <si>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Activity</t>
  </si>
  <si>
    <t>Optimistic Time</t>
  </si>
  <si>
    <t>Most Likely Time</t>
  </si>
  <si>
    <t>Pessimistic Time</t>
  </si>
  <si>
    <t> Immediate Predecessor Activities</t>
  </si>
  <si>
    <t>a</t>
  </si>
  <si>
    <t>b</t>
  </si>
  <si>
    <t>c</t>
  </si>
  <si>
    <t>d</t>
  </si>
  <si>
    <t>e</t>
  </si>
  <si>
    <t>a,b,c</t>
  </si>
  <si>
    <t>f</t>
  </si>
  <si>
    <t>g</t>
  </si>
  <si>
    <t>h</t>
  </si>
  <si>
    <t>i</t>
  </si>
  <si>
    <t>g,h</t>
  </si>
  <si>
    <t>j</t>
  </si>
  <si>
    <t>d,e</t>
  </si>
  <si>
    <t>ET</t>
  </si>
  <si>
    <t>Q2</t>
  </si>
  <si>
    <t>Q</t>
  </si>
  <si>
    <t>Predecessor Activities</t>
  </si>
  <si>
    <t>Duration, Days (normal, crash)</t>
  </si>
  <si>
    <t>Cost, $ (normal, crash)</t>
  </si>
  <si>
    <t>5,4</t>
  </si>
  <si>
    <t>50, 100</t>
  </si>
  <si>
    <t>3,2</t>
  </si>
  <si>
    <t>30, 90</t>
  </si>
  <si>
    <t>3,3</t>
  </si>
  <si>
    <t>40, 40</t>
  </si>
  <si>
    <t>d*</t>
  </si>
  <si>
    <t>5,2</t>
  </si>
  <si>
    <t>50, 140</t>
  </si>
  <si>
    <t>e**</t>
  </si>
  <si>
    <t>4,2</t>
  </si>
  <si>
    <t>20, 100</t>
  </si>
  <si>
    <t>f*</t>
  </si>
  <si>
    <t>3,1</t>
  </si>
  <si>
    <t>30, 110</t>
  </si>
  <si>
    <t>Mohamed mahmoud sadek</t>
  </si>
  <si>
    <t>technical challenges</t>
  </si>
  <si>
    <t>Issues, delay,</t>
  </si>
  <si>
    <t>Project Manger</t>
  </si>
  <si>
    <t>Safety issues</t>
  </si>
  <si>
    <t>workers could be exposed to risk</t>
  </si>
  <si>
    <t>Solve the problem of overcrowding and increase the population</t>
  </si>
  <si>
    <t>Traffic optimization</t>
  </si>
  <si>
    <t>Urging the community to use it by raising awareness of what is beneficial to the community</t>
  </si>
  <si>
    <t xml:space="preserve">Equipment has to be brought in and the tunnel has to be dug with high and quick efinacy </t>
  </si>
  <si>
    <t xml:space="preserve">Extra safety precautions should be put in place </t>
  </si>
  <si>
    <t>Increase job opportunities</t>
  </si>
  <si>
    <t>Improving the unemployment rate</t>
  </si>
  <si>
    <t xml:space="preserve">HR manager </t>
  </si>
  <si>
    <t xml:space="preserve">Adobiting Hr consultant to hire the best employees with high education and skills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</si>
</sst>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9" formatCode="_(* #,##0.0_);_(* \(#,##0.0\);_(* &quot;-&quot;??_);_(@_)"/>
    <numFmt numFmtId="175" formatCode="0.0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sz val="11"/>
      <color theme="1"/>
      <name val="Calibri"/>
      <family val="2"/>
      <scheme val="minor"/>
    </font>
    <font>
      <sz val="16"/>
      <color rgb="FFFFFFFF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38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9" fontId="0" fillId="0" borderId="0" xfId="1" applyNumberFormat="1" applyFont="1"/>
    <xf numFmtId="175" fontId="0" fillId="0" borderId="0" xfId="0" applyNumberFormat="1"/>
    <xf numFmtId="0" fontId="0" fillId="5" borderId="0" xfId="0" applyFill="1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12" fillId="2" borderId="4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F5" sqref="F5"/>
    </sheetView>
  </sheetViews>
  <sheetFormatPr defaultRowHeight="34.9" customHeight="1" x14ac:dyDescent="0.25"/>
  <cols>
    <col min="1" max="1" width="7.85546875" customWidth="1"/>
    <col min="2" max="2" width="15.28515625" bestFit="1" customWidth="1"/>
    <col min="3" max="3" width="59" bestFit="1" customWidth="1"/>
    <col min="4" max="4" width="16.28515625" customWidth="1"/>
    <col min="5" max="5" width="15.5703125" customWidth="1"/>
    <col min="6" max="6" width="32.28515625" bestFit="1" customWidth="1"/>
    <col min="7" max="7" width="83.85546875" bestFit="1" customWidth="1"/>
    <col min="8" max="8" width="21.5703125" customWidth="1"/>
  </cols>
  <sheetData>
    <row r="1" spans="1:10" ht="34.9" customHeight="1" thickBot="1" x14ac:dyDescent="0.3">
      <c r="A1" s="30" t="s">
        <v>14</v>
      </c>
      <c r="B1" s="29"/>
      <c r="C1" s="13" t="s">
        <v>64</v>
      </c>
      <c r="D1" s="13" t="s">
        <v>15</v>
      </c>
      <c r="E1" s="29">
        <v>2021206086</v>
      </c>
      <c r="F1" s="29"/>
      <c r="G1" s="13"/>
      <c r="H1" s="13"/>
      <c r="I1" s="13"/>
      <c r="J1" s="14"/>
    </row>
    <row r="2" spans="1:10" ht="34.9" customHeight="1" x14ac:dyDescent="0.25">
      <c r="A2" s="37" t="s">
        <v>0</v>
      </c>
      <c r="B2" s="23"/>
      <c r="C2" s="23"/>
      <c r="D2" s="24" t="s">
        <v>1</v>
      </c>
      <c r="E2" s="24"/>
      <c r="F2" s="2" t="s">
        <v>2</v>
      </c>
      <c r="G2" s="24" t="s">
        <v>3</v>
      </c>
      <c r="H2" s="25"/>
      <c r="I2" s="26" t="s">
        <v>12</v>
      </c>
      <c r="J2" s="25"/>
    </row>
    <row r="3" spans="1:10" ht="34.9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7" t="s">
        <v>13</v>
      </c>
      <c r="J3" s="28"/>
    </row>
    <row r="4" spans="1:10" ht="34.9" customHeight="1" x14ac:dyDescent="0.25">
      <c r="A4" s="5">
        <v>1</v>
      </c>
      <c r="B4" s="6" t="s">
        <v>16</v>
      </c>
      <c r="C4" s="6" t="s">
        <v>65</v>
      </c>
      <c r="D4" s="6" t="s">
        <v>21</v>
      </c>
      <c r="E4" s="6" t="s">
        <v>22</v>
      </c>
      <c r="F4" s="6" t="s">
        <v>66</v>
      </c>
      <c r="G4" s="6" t="s">
        <v>73</v>
      </c>
      <c r="H4" s="7" t="s">
        <v>67</v>
      </c>
      <c r="I4" s="18" t="s">
        <v>18</v>
      </c>
      <c r="J4" s="19"/>
    </row>
    <row r="5" spans="1:10" ht="34.9" customHeight="1" x14ac:dyDescent="0.25">
      <c r="A5" s="5">
        <v>2</v>
      </c>
      <c r="B5" s="6" t="s">
        <v>16</v>
      </c>
      <c r="C5" s="6" t="s">
        <v>68</v>
      </c>
      <c r="D5" s="6" t="s">
        <v>21</v>
      </c>
      <c r="E5" s="6" t="s">
        <v>22</v>
      </c>
      <c r="F5" s="6" t="s">
        <v>69</v>
      </c>
      <c r="G5" s="6" t="s">
        <v>74</v>
      </c>
      <c r="H5" s="7" t="s">
        <v>10</v>
      </c>
      <c r="I5" s="18" t="s">
        <v>18</v>
      </c>
      <c r="J5" s="19"/>
    </row>
    <row r="6" spans="1:10" ht="34.9" customHeight="1" x14ac:dyDescent="0.25">
      <c r="A6" s="5">
        <v>3</v>
      </c>
      <c r="B6" s="6" t="s">
        <v>17</v>
      </c>
      <c r="C6" s="6" t="s">
        <v>70</v>
      </c>
      <c r="D6" s="6" t="s">
        <v>21</v>
      </c>
      <c r="E6" s="6" t="s">
        <v>21</v>
      </c>
      <c r="F6" s="6" t="s">
        <v>71</v>
      </c>
      <c r="G6" s="6" t="s">
        <v>72</v>
      </c>
      <c r="H6" s="7" t="s">
        <v>67</v>
      </c>
      <c r="I6" s="18" t="s">
        <v>18</v>
      </c>
      <c r="J6" s="19"/>
    </row>
    <row r="7" spans="1:10" ht="34.9" customHeight="1" x14ac:dyDescent="0.25">
      <c r="A7" s="5">
        <v>4</v>
      </c>
      <c r="B7" s="6" t="s">
        <v>17</v>
      </c>
      <c r="C7" s="6" t="s">
        <v>75</v>
      </c>
      <c r="D7" s="6" t="s">
        <v>21</v>
      </c>
      <c r="E7" s="6" t="s">
        <v>21</v>
      </c>
      <c r="F7" s="6" t="s">
        <v>76</v>
      </c>
      <c r="G7" s="6" t="s">
        <v>78</v>
      </c>
      <c r="H7" s="7" t="s">
        <v>77</v>
      </c>
      <c r="I7" s="18" t="s">
        <v>18</v>
      </c>
      <c r="J7" s="19"/>
    </row>
    <row r="8" spans="1:10" ht="34.9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5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L25" sqref="L25"/>
    </sheetView>
  </sheetViews>
  <sheetFormatPr defaultRowHeight="15" x14ac:dyDescent="0.25"/>
  <cols>
    <col min="1" max="1" width="7.7109375" bestFit="1" customWidth="1"/>
    <col min="2" max="2" width="15.140625" bestFit="1" customWidth="1"/>
    <col min="3" max="3" width="16" bestFit="1" customWidth="1"/>
    <col min="4" max="4" width="15.85546875" bestFit="1" customWidth="1"/>
    <col min="5" max="5" width="31.85546875" bestFit="1" customWidth="1"/>
    <col min="7" max="7" width="7.5703125" customWidth="1"/>
  </cols>
  <sheetData>
    <row r="1" spans="1:11" x14ac:dyDescent="0.25">
      <c r="A1" s="31" t="s">
        <v>25</v>
      </c>
      <c r="B1" s="31" t="s">
        <v>26</v>
      </c>
      <c r="C1" s="31" t="s">
        <v>27</v>
      </c>
      <c r="D1" s="31" t="s">
        <v>28</v>
      </c>
      <c r="E1" s="31" t="s">
        <v>29</v>
      </c>
      <c r="F1" s="31" t="s">
        <v>43</v>
      </c>
      <c r="G1" s="31" t="s">
        <v>44</v>
      </c>
      <c r="H1" s="31" t="s">
        <v>45</v>
      </c>
    </row>
    <row r="2" spans="1:11" x14ac:dyDescent="0.25">
      <c r="A2" t="s">
        <v>30</v>
      </c>
      <c r="B2" s="31">
        <v>10</v>
      </c>
      <c r="C2" s="31">
        <v>22</v>
      </c>
      <c r="D2" s="31">
        <v>28</v>
      </c>
      <c r="F2" s="34">
        <f>(B2+(4*C2)+D2)/6</f>
        <v>21</v>
      </c>
      <c r="G2" s="33">
        <f>H2*H2</f>
        <v>9</v>
      </c>
      <c r="H2" s="32">
        <f>((D2-B2)/6)</f>
        <v>3</v>
      </c>
    </row>
    <row r="3" spans="1:11" x14ac:dyDescent="0.25">
      <c r="A3" t="s">
        <v>31</v>
      </c>
      <c r="B3">
        <v>12</v>
      </c>
      <c r="C3">
        <v>24</v>
      </c>
      <c r="D3">
        <v>30</v>
      </c>
      <c r="F3" s="34">
        <f t="shared" ref="F3:F11" si="0">(B3+(4*C3)+D3)/6</f>
        <v>23</v>
      </c>
      <c r="G3" s="33">
        <f t="shared" ref="G3:G11" si="1">H3*H3</f>
        <v>9</v>
      </c>
      <c r="H3" s="32">
        <f>((D3-B3)/6)</f>
        <v>3</v>
      </c>
    </row>
    <row r="4" spans="1:11" x14ac:dyDescent="0.25">
      <c r="A4" t="s">
        <v>32</v>
      </c>
      <c r="B4">
        <v>6</v>
      </c>
      <c r="C4">
        <v>12</v>
      </c>
      <c r="D4">
        <v>18</v>
      </c>
      <c r="F4" s="34">
        <f t="shared" si="0"/>
        <v>12</v>
      </c>
      <c r="G4" s="33">
        <f t="shared" si="1"/>
        <v>4</v>
      </c>
      <c r="H4" s="32">
        <f>((D4-B4)/6)</f>
        <v>2</v>
      </c>
    </row>
    <row r="5" spans="1:11" x14ac:dyDescent="0.25">
      <c r="A5" t="s">
        <v>33</v>
      </c>
      <c r="B5">
        <v>4</v>
      </c>
      <c r="C5">
        <v>16</v>
      </c>
      <c r="D5">
        <v>34</v>
      </c>
      <c r="E5" t="s">
        <v>30</v>
      </c>
      <c r="F5" s="34">
        <f t="shared" si="0"/>
        <v>17</v>
      </c>
      <c r="G5" s="33">
        <f t="shared" si="1"/>
        <v>25</v>
      </c>
      <c r="H5" s="32">
        <f>((D5-B5)/6)</f>
        <v>5</v>
      </c>
    </row>
    <row r="6" spans="1:11" x14ac:dyDescent="0.25">
      <c r="A6" t="s">
        <v>34</v>
      </c>
      <c r="B6">
        <v>8</v>
      </c>
      <c r="C6">
        <v>8</v>
      </c>
      <c r="D6">
        <v>20</v>
      </c>
      <c r="E6" t="s">
        <v>35</v>
      </c>
      <c r="F6" s="34">
        <f t="shared" si="0"/>
        <v>10</v>
      </c>
      <c r="G6" s="33">
        <f t="shared" si="1"/>
        <v>4</v>
      </c>
      <c r="H6" s="32">
        <f>((D6-B6)/6)</f>
        <v>2</v>
      </c>
    </row>
    <row r="7" spans="1:11" x14ac:dyDescent="0.25">
      <c r="A7" t="s">
        <v>36</v>
      </c>
      <c r="B7">
        <v>8</v>
      </c>
      <c r="C7">
        <v>14</v>
      </c>
      <c r="D7">
        <v>20</v>
      </c>
      <c r="E7" t="s">
        <v>35</v>
      </c>
      <c r="F7" s="34">
        <f t="shared" si="0"/>
        <v>14</v>
      </c>
      <c r="G7" s="33">
        <f t="shared" si="1"/>
        <v>4</v>
      </c>
      <c r="H7" s="32">
        <f>((D7-B7)/6)</f>
        <v>2</v>
      </c>
    </row>
    <row r="8" spans="1:11" x14ac:dyDescent="0.25">
      <c r="A8" t="s">
        <v>37</v>
      </c>
      <c r="B8">
        <v>4</v>
      </c>
      <c r="C8">
        <v>4</v>
      </c>
      <c r="D8">
        <v>4</v>
      </c>
      <c r="E8" t="s">
        <v>35</v>
      </c>
      <c r="F8" s="34">
        <f t="shared" si="0"/>
        <v>4</v>
      </c>
      <c r="G8" s="33">
        <f t="shared" si="1"/>
        <v>0</v>
      </c>
      <c r="H8" s="32">
        <f>((D8-B8)/6)</f>
        <v>0</v>
      </c>
    </row>
    <row r="9" spans="1:11" x14ac:dyDescent="0.25">
      <c r="A9" t="s">
        <v>38</v>
      </c>
      <c r="B9">
        <v>4</v>
      </c>
      <c r="C9">
        <v>14</v>
      </c>
      <c r="D9">
        <v>18</v>
      </c>
      <c r="E9" t="s">
        <v>32</v>
      </c>
      <c r="F9" s="34">
        <f t="shared" si="0"/>
        <v>13</v>
      </c>
      <c r="G9" s="33">
        <f t="shared" si="1"/>
        <v>5.4444444444444455</v>
      </c>
      <c r="H9" s="32">
        <f>((D9-B9)/6)</f>
        <v>2.3333333333333335</v>
      </c>
    </row>
    <row r="10" spans="1:11" x14ac:dyDescent="0.25">
      <c r="A10" t="s">
        <v>39</v>
      </c>
      <c r="B10">
        <v>6</v>
      </c>
      <c r="C10">
        <v>16</v>
      </c>
      <c r="D10">
        <v>38</v>
      </c>
      <c r="E10" t="s">
        <v>40</v>
      </c>
      <c r="F10" s="34">
        <f t="shared" si="0"/>
        <v>18</v>
      </c>
      <c r="G10" s="33">
        <f t="shared" si="1"/>
        <v>28.444444444444443</v>
      </c>
      <c r="H10" s="32">
        <f>((D10-B10)/6)</f>
        <v>5.333333333333333</v>
      </c>
    </row>
    <row r="11" spans="1:11" x14ac:dyDescent="0.25">
      <c r="A11" t="s">
        <v>41</v>
      </c>
      <c r="B11">
        <v>4</v>
      </c>
      <c r="C11">
        <v>10</v>
      </c>
      <c r="D11">
        <v>16</v>
      </c>
      <c r="E11" t="s">
        <v>42</v>
      </c>
      <c r="F11" s="34">
        <f t="shared" si="0"/>
        <v>10</v>
      </c>
      <c r="G11" s="33">
        <f t="shared" si="1"/>
        <v>4</v>
      </c>
      <c r="H11" s="32">
        <f>((D11-B11)/6)</f>
        <v>2</v>
      </c>
    </row>
    <row r="12" spans="1:11" x14ac:dyDescent="0.25">
      <c r="A12" s="31"/>
    </row>
    <row r="13" spans="1:11" x14ac:dyDescent="0.25">
      <c r="A13" s="31"/>
    </row>
    <row r="14" spans="1:11" x14ac:dyDescent="0.25">
      <c r="A14" s="31"/>
    </row>
    <row r="15" spans="1:11" x14ac:dyDescent="0.25">
      <c r="A15" s="31" t="s">
        <v>25</v>
      </c>
      <c r="B15" t="s">
        <v>46</v>
      </c>
      <c r="C15" t="s">
        <v>47</v>
      </c>
      <c r="E15" t="s">
        <v>48</v>
      </c>
    </row>
    <row r="16" spans="1:11" x14ac:dyDescent="0.25">
      <c r="A16" s="35" t="s">
        <v>30</v>
      </c>
      <c r="B16" s="35"/>
      <c r="C16" t="s">
        <v>49</v>
      </c>
      <c r="E16" t="s">
        <v>50</v>
      </c>
      <c r="F16">
        <f>(100-50)/(4-5)</f>
        <v>-50</v>
      </c>
      <c r="G16">
        <v>100</v>
      </c>
      <c r="H16">
        <v>50</v>
      </c>
      <c r="I16">
        <v>50</v>
      </c>
      <c r="J16">
        <v>5</v>
      </c>
      <c r="K16">
        <v>5</v>
      </c>
    </row>
    <row r="17" spans="1:11" x14ac:dyDescent="0.25">
      <c r="A17" s="36" t="s">
        <v>31</v>
      </c>
      <c r="B17" s="35" t="s">
        <v>30</v>
      </c>
      <c r="C17" t="s">
        <v>51</v>
      </c>
      <c r="E17" t="s">
        <v>52</v>
      </c>
      <c r="F17">
        <f>-60</f>
        <v>-60</v>
      </c>
      <c r="G17">
        <v>90</v>
      </c>
      <c r="H17">
        <v>30</v>
      </c>
      <c r="I17">
        <v>30</v>
      </c>
      <c r="J17">
        <v>3</v>
      </c>
    </row>
    <row r="18" spans="1:11" x14ac:dyDescent="0.25">
      <c r="A18" s="36" t="s">
        <v>32</v>
      </c>
      <c r="B18" s="35" t="s">
        <v>30</v>
      </c>
      <c r="C18" t="s">
        <v>53</v>
      </c>
      <c r="E18" t="s">
        <v>54</v>
      </c>
      <c r="F18">
        <v>0</v>
      </c>
      <c r="G18">
        <v>40</v>
      </c>
      <c r="H18">
        <v>40</v>
      </c>
      <c r="I18">
        <v>40</v>
      </c>
      <c r="K18">
        <v>3</v>
      </c>
    </row>
    <row r="19" spans="1:11" x14ac:dyDescent="0.25">
      <c r="A19" s="36" t="s">
        <v>55</v>
      </c>
      <c r="B19" s="35" t="s">
        <v>30</v>
      </c>
      <c r="C19" t="s">
        <v>56</v>
      </c>
      <c r="E19" t="s">
        <v>57</v>
      </c>
      <c r="F19">
        <v>-30</v>
      </c>
      <c r="G19">
        <v>50</v>
      </c>
      <c r="H19">
        <v>50</v>
      </c>
      <c r="I19">
        <v>50</v>
      </c>
    </row>
    <row r="20" spans="1:11" x14ac:dyDescent="0.25">
      <c r="A20" s="36" t="s">
        <v>58</v>
      </c>
      <c r="B20" s="35" t="s">
        <v>31</v>
      </c>
      <c r="C20" t="s">
        <v>59</v>
      </c>
      <c r="E20" t="s">
        <v>60</v>
      </c>
      <c r="F20">
        <v>-80</v>
      </c>
      <c r="G20">
        <v>20</v>
      </c>
      <c r="H20">
        <v>100</v>
      </c>
      <c r="I20">
        <v>20</v>
      </c>
      <c r="J20">
        <v>4</v>
      </c>
    </row>
    <row r="21" spans="1:11" x14ac:dyDescent="0.25">
      <c r="A21" s="35" t="s">
        <v>61</v>
      </c>
      <c r="B21" s="35" t="s">
        <v>32</v>
      </c>
      <c r="C21" t="s">
        <v>62</v>
      </c>
      <c r="E21" t="s">
        <v>63</v>
      </c>
      <c r="F21">
        <v>-40</v>
      </c>
      <c r="G21">
        <v>30</v>
      </c>
      <c r="H21">
        <v>30</v>
      </c>
      <c r="I21">
        <v>30</v>
      </c>
      <c r="K21">
        <v>3</v>
      </c>
    </row>
    <row r="22" spans="1:11" x14ac:dyDescent="0.25">
      <c r="A22" s="31"/>
      <c r="G22">
        <f>SUM(G16:G21)</f>
        <v>330</v>
      </c>
      <c r="H22">
        <f>SUM(H16:H21)</f>
        <v>300</v>
      </c>
      <c r="I22">
        <f>SUM(I16:I21)</f>
        <v>220</v>
      </c>
      <c r="J22">
        <f>SUM(J16:J21)</f>
        <v>12</v>
      </c>
      <c r="K22">
        <f>SUM(K16:K21)</f>
        <v>11</v>
      </c>
    </row>
    <row r="23" spans="1:11" x14ac:dyDescent="0.25">
      <c r="A23" s="31"/>
    </row>
    <row r="24" spans="1:11" x14ac:dyDescent="0.25">
      <c r="A24" s="31"/>
    </row>
    <row r="25" spans="1:11" x14ac:dyDescent="0.25">
      <c r="A25" s="31"/>
    </row>
    <row r="27" spans="1:11" x14ac:dyDescent="0.25">
      <c r="A27" s="31"/>
    </row>
    <row r="28" spans="1:11" x14ac:dyDescent="0.25">
      <c r="A28" s="31"/>
    </row>
    <row r="29" spans="1:11" x14ac:dyDescent="0.25">
      <c r="A29" s="31"/>
    </row>
    <row r="30" spans="1:11" x14ac:dyDescent="0.25">
      <c r="A30" s="31"/>
    </row>
    <row r="32" spans="1:11" x14ac:dyDescent="0.25">
      <c r="A32" s="31"/>
    </row>
    <row r="33" spans="1:1" x14ac:dyDescent="0.25">
      <c r="A33" s="31"/>
    </row>
    <row r="34" spans="1:1" x14ac:dyDescent="0.25">
      <c r="A34" s="31"/>
    </row>
    <row r="35" spans="1:1" x14ac:dyDescent="0.25">
      <c r="A35" s="31"/>
    </row>
    <row r="37" spans="1:1" x14ac:dyDescent="0.25">
      <c r="A37" s="31"/>
    </row>
    <row r="38" spans="1:1" x14ac:dyDescent="0.25">
      <c r="A38" s="31"/>
    </row>
    <row r="39" spans="1:1" x14ac:dyDescent="0.25">
      <c r="A39" s="31"/>
    </row>
    <row r="40" spans="1:1" x14ac:dyDescent="0.25">
      <c r="A40" s="31"/>
    </row>
    <row r="42" spans="1:1" x14ac:dyDescent="0.25">
      <c r="A42" s="31"/>
    </row>
    <row r="43" spans="1:1" x14ac:dyDescent="0.25">
      <c r="A43" s="31"/>
    </row>
    <row r="44" spans="1:1" x14ac:dyDescent="0.25">
      <c r="A44" s="31"/>
    </row>
    <row r="45" spans="1:1" x14ac:dyDescent="0.25">
      <c r="A45" s="31"/>
    </row>
    <row r="47" spans="1:1" x14ac:dyDescent="0.25">
      <c r="A47" s="31"/>
    </row>
    <row r="48" spans="1:1" x14ac:dyDescent="0.25">
      <c r="A48" s="31"/>
    </row>
    <row r="49" spans="1:1" x14ac:dyDescent="0.25">
      <c r="A49" s="31"/>
    </row>
    <row r="50" spans="1:1" x14ac:dyDescent="0.25">
      <c r="A50" s="31"/>
    </row>
    <row r="52" spans="1:1" x14ac:dyDescent="0.25">
      <c r="A52" s="31"/>
    </row>
    <row r="53" spans="1:1" x14ac:dyDescent="0.25">
      <c r="A53" s="31"/>
    </row>
    <row r="54" spans="1:1" x14ac:dyDescent="0.25">
      <c r="A54" s="31"/>
    </row>
    <row r="55" spans="1:1" x14ac:dyDescent="0.25">
      <c r="A55" s="3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ht="15.75" thickBot="1" x14ac:dyDescent="0.3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52439ff8-d87a-4373-8fdd-bcc2aadc5b60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FF0BDD79-2975-4384-9EFF-D1219FBB894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ورقة1</vt:lpstr>
      <vt:lpstr>Sheet1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keywords>Tamweel_Aloula_BJ_Public</cp:keywords>
  <cp:lastModifiedBy>Mohammad M. Sadek</cp:lastModifiedBy>
  <dcterms:created xsi:type="dcterms:W3CDTF">2021-11-20T22:43:28Z</dcterms:created>
  <dcterms:modified xsi:type="dcterms:W3CDTF">2021-12-04T10:33:22Z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d34207ad-3c00-48de-aa30-9f98c1b05ff4</vt:lpwstr>
  </property>
  <property fmtid="{D5CDD505-2E9C-101B-9397-08002B2CF9AE}" pid="3" name="bjSaver">
    <vt:lpwstr>sYvom+vPr5iIAbcsHhASHIsMr1lzI3Dv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policy="52439ff8-d87a-4373-8fdd-bcc2aadc5b60"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Public</vt:lpwstr>
  </property>
  <property fmtid="{D5CDD505-2E9C-101B-9397-08002B2CF9AE}" pid="7" name="bjClsUserRVM">
    <vt:lpwstr>[]</vt:lpwstr>
  </property>
</Properties>
</file>