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4ef3b1b8d0934034" Type="http://schemas.microsoft.com/office/2006/relationships/ui/extensibility" Target="NUL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workbookPr filterPrivacy="1" codeName="ThisWorkbook"/>
  <xr:revisionPtr revIDLastSave="0" documentId="8_{65BEA3A3-4A12-4C69-B272-D0B54271567D}" xr6:coauthVersionLast="47" xr6:coauthVersionMax="47" xr10:uidLastSave="{00000000-0000-0000-0000-000000000000}"/>
  <bookViews>
    <workbookView xWindow="-108" yWindow="-108" windowWidth="23256" windowHeight="12456" firstSheet="3" activeTab="6" xr2:uid="{00000000-000D-0000-FFFF-FFFF00000000}"/>
  </bookViews>
  <sheets>
    <sheet name="Menus" sheetId="15" r:id="rId1"/>
    <sheet name="1. Introduction" sheetId="4" r:id="rId2"/>
    <sheet name="2. Role Information" sheetId="19" r:id="rId3"/>
    <sheet name="Growth Factors" sheetId="20" r:id="rId4"/>
    <sheet name="3. Demand Forecast " sheetId="23" r:id="rId5"/>
    <sheet name="4. Supply Forecast" sheetId="16" r:id="rId6"/>
    <sheet name="5. Forecast Summary and Gaps" sheetId="18" r:id="rId7"/>
  </sheets>
  <calcPr calcId="191029"/>
  <fileRecoveryPr repairLoad="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B8" i="23" l="1"/>
  <c r="AD12" i="23" l="1"/>
  <c r="AC12" i="23"/>
  <c r="AB12" i="23"/>
  <c r="AD11" i="23"/>
  <c r="AC11" i="23"/>
  <c r="AB11" i="23"/>
  <c r="AD10" i="23"/>
  <c r="AC10" i="23"/>
  <c r="AB10" i="23"/>
  <c r="AD9" i="23"/>
  <c r="AC9" i="23"/>
  <c r="AB9" i="23"/>
  <c r="AB8" i="23"/>
  <c r="AD8" i="23"/>
  <c r="AC8" i="23"/>
  <c r="C4" i="23" l="1"/>
  <c r="B106" i="23" l="1"/>
  <c r="X106" i="23" s="1"/>
  <c r="C105" i="23"/>
  <c r="B105" i="23"/>
  <c r="V105" i="23" s="1"/>
  <c r="C104" i="23"/>
  <c r="B104" i="23"/>
  <c r="X104" i="23" s="1"/>
  <c r="C103" i="23"/>
  <c r="B103" i="23"/>
  <c r="V103" i="23" s="1"/>
  <c r="C102" i="23"/>
  <c r="B102" i="23"/>
  <c r="X102" i="23" s="1"/>
  <c r="C101" i="23"/>
  <c r="B101" i="23"/>
  <c r="V101" i="23" s="1"/>
  <c r="C100" i="23"/>
  <c r="B100" i="23"/>
  <c r="X100" i="23" s="1"/>
  <c r="C99" i="23"/>
  <c r="B99" i="23"/>
  <c r="V99" i="23" s="1"/>
  <c r="C98" i="23"/>
  <c r="B98" i="23"/>
  <c r="X98" i="23" s="1"/>
  <c r="C97" i="23"/>
  <c r="B97" i="23"/>
  <c r="V97" i="23" s="1"/>
  <c r="C96" i="23"/>
  <c r="B96" i="23"/>
  <c r="X96" i="23" s="1"/>
  <c r="C95" i="23"/>
  <c r="B95" i="23"/>
  <c r="V95" i="23" s="1"/>
  <c r="C94" i="23"/>
  <c r="B94" i="23"/>
  <c r="X94" i="23" s="1"/>
  <c r="C93" i="23"/>
  <c r="B93" i="23"/>
  <c r="V93" i="23" s="1"/>
  <c r="C92" i="23"/>
  <c r="B92" i="23"/>
  <c r="X92" i="23" s="1"/>
  <c r="C91" i="23"/>
  <c r="B91" i="23"/>
  <c r="V91" i="23" s="1"/>
  <c r="C90" i="23"/>
  <c r="B90" i="23"/>
  <c r="X90" i="23" s="1"/>
  <c r="C89" i="23"/>
  <c r="B89" i="23"/>
  <c r="V89" i="23" s="1"/>
  <c r="C88" i="23"/>
  <c r="B88" i="23"/>
  <c r="X88" i="23" s="1"/>
  <c r="C87" i="23"/>
  <c r="B87" i="23"/>
  <c r="V87" i="23" s="1"/>
  <c r="C86" i="23"/>
  <c r="B86" i="23"/>
  <c r="X86" i="23" s="1"/>
  <c r="C85" i="23"/>
  <c r="B85" i="23"/>
  <c r="V85" i="23" s="1"/>
  <c r="C84" i="23"/>
  <c r="B84" i="23"/>
  <c r="X84" i="23" s="1"/>
  <c r="C83" i="23"/>
  <c r="B83" i="23"/>
  <c r="V83" i="23" s="1"/>
  <c r="C82" i="23"/>
  <c r="B82" i="23"/>
  <c r="X82" i="23" s="1"/>
  <c r="C81" i="23"/>
  <c r="B81" i="23"/>
  <c r="V81" i="23" s="1"/>
  <c r="C80" i="23"/>
  <c r="B80" i="23"/>
  <c r="X80" i="23" s="1"/>
  <c r="C79" i="23"/>
  <c r="B79" i="23"/>
  <c r="V79" i="23" s="1"/>
  <c r="C78" i="23"/>
  <c r="B78" i="23"/>
  <c r="X78" i="23" s="1"/>
  <c r="C77" i="23"/>
  <c r="B77" i="23"/>
  <c r="V77" i="23" s="1"/>
  <c r="C76" i="23"/>
  <c r="B76" i="23"/>
  <c r="X76" i="23" s="1"/>
  <c r="C75" i="23"/>
  <c r="B75" i="23"/>
  <c r="V75" i="23" s="1"/>
  <c r="C74" i="23"/>
  <c r="B74" i="23"/>
  <c r="X74" i="23" s="1"/>
  <c r="C73" i="23"/>
  <c r="B73" i="23"/>
  <c r="V73" i="23" s="1"/>
  <c r="C72" i="23"/>
  <c r="B72" i="23"/>
  <c r="X72" i="23" s="1"/>
  <c r="C71" i="23"/>
  <c r="B71" i="23"/>
  <c r="V71" i="23" s="1"/>
  <c r="C70" i="23"/>
  <c r="B70" i="23"/>
  <c r="X70" i="23" s="1"/>
  <c r="C69" i="23"/>
  <c r="B69" i="23"/>
  <c r="V69" i="23" s="1"/>
  <c r="C68" i="23"/>
  <c r="B68" i="23"/>
  <c r="X68" i="23" s="1"/>
  <c r="C67" i="23"/>
  <c r="B67" i="23"/>
  <c r="V67" i="23" s="1"/>
  <c r="C66" i="23"/>
  <c r="B66" i="23"/>
  <c r="X66" i="23" s="1"/>
  <c r="C65" i="23"/>
  <c r="B65" i="23"/>
  <c r="V65" i="23" s="1"/>
  <c r="C64" i="23"/>
  <c r="B64" i="23"/>
  <c r="X64" i="23" s="1"/>
  <c r="C63" i="23"/>
  <c r="B63" i="23"/>
  <c r="V63" i="23" s="1"/>
  <c r="C62" i="23"/>
  <c r="B62" i="23"/>
  <c r="X62" i="23" s="1"/>
  <c r="C61" i="23"/>
  <c r="B61" i="23"/>
  <c r="V61" i="23" s="1"/>
  <c r="C60" i="23"/>
  <c r="B60" i="23"/>
  <c r="X60" i="23" s="1"/>
  <c r="C59" i="23"/>
  <c r="B59" i="23"/>
  <c r="V59" i="23" s="1"/>
  <c r="C58" i="23"/>
  <c r="B58" i="23"/>
  <c r="X58" i="23" s="1"/>
  <c r="C57" i="23"/>
  <c r="B57" i="23"/>
  <c r="V57" i="23" s="1"/>
  <c r="C56" i="23"/>
  <c r="B56" i="23"/>
  <c r="X56" i="23" s="1"/>
  <c r="C55" i="23"/>
  <c r="B55" i="23"/>
  <c r="V55" i="23" s="1"/>
  <c r="C54" i="23"/>
  <c r="B54" i="23"/>
  <c r="X54" i="23" s="1"/>
  <c r="C53" i="23"/>
  <c r="B53" i="23"/>
  <c r="V53" i="23" s="1"/>
  <c r="C52" i="23"/>
  <c r="B52" i="23"/>
  <c r="X52" i="23" s="1"/>
  <c r="C51" i="23"/>
  <c r="B51" i="23"/>
  <c r="V51" i="23" s="1"/>
  <c r="C50" i="23"/>
  <c r="B50" i="23"/>
  <c r="X50" i="23" s="1"/>
  <c r="C49" i="23"/>
  <c r="B49" i="23"/>
  <c r="V49" i="23" s="1"/>
  <c r="C48" i="23"/>
  <c r="B48" i="23"/>
  <c r="X48" i="23" s="1"/>
  <c r="C47" i="23"/>
  <c r="B47" i="23"/>
  <c r="V47" i="23" s="1"/>
  <c r="C46" i="23"/>
  <c r="B46" i="23"/>
  <c r="X46" i="23" s="1"/>
  <c r="C45" i="23"/>
  <c r="B45" i="23"/>
  <c r="V45" i="23" s="1"/>
  <c r="C44" i="23"/>
  <c r="B44" i="23"/>
  <c r="X44" i="23" s="1"/>
  <c r="C43" i="23"/>
  <c r="B43" i="23"/>
  <c r="V43" i="23" s="1"/>
  <c r="C42" i="23"/>
  <c r="B42" i="23"/>
  <c r="X42" i="23" s="1"/>
  <c r="C41" i="23"/>
  <c r="B41" i="23"/>
  <c r="V41" i="23" s="1"/>
  <c r="C40" i="23"/>
  <c r="B40" i="23"/>
  <c r="X40" i="23" s="1"/>
  <c r="C39" i="23"/>
  <c r="B39" i="23"/>
  <c r="V39" i="23" s="1"/>
  <c r="C38" i="23"/>
  <c r="B38" i="23"/>
  <c r="X38" i="23" s="1"/>
  <c r="C37" i="23"/>
  <c r="B37" i="23"/>
  <c r="V37" i="23" s="1"/>
  <c r="C36" i="23"/>
  <c r="B36" i="23"/>
  <c r="X36" i="23" s="1"/>
  <c r="C35" i="23"/>
  <c r="B35" i="23"/>
  <c r="V35" i="23" s="1"/>
  <c r="C34" i="23"/>
  <c r="B34" i="23"/>
  <c r="X34" i="23" s="1"/>
  <c r="C33" i="23"/>
  <c r="B33" i="23"/>
  <c r="V33" i="23" s="1"/>
  <c r="C32" i="23"/>
  <c r="B32" i="23"/>
  <c r="X32" i="23" s="1"/>
  <c r="C31" i="23"/>
  <c r="B31" i="23"/>
  <c r="V31" i="23" s="1"/>
  <c r="C30" i="23"/>
  <c r="B30" i="23"/>
  <c r="X30" i="23" s="1"/>
  <c r="C29" i="23"/>
  <c r="B29" i="23"/>
  <c r="V29" i="23" s="1"/>
  <c r="C28" i="23"/>
  <c r="B28" i="23"/>
  <c r="X28" i="23" s="1"/>
  <c r="C27" i="23"/>
  <c r="B27" i="23"/>
  <c r="V27" i="23" s="1"/>
  <c r="C26" i="23"/>
  <c r="B26" i="23"/>
  <c r="X26" i="23" s="1"/>
  <c r="C25" i="23"/>
  <c r="B25" i="23"/>
  <c r="V25" i="23" s="1"/>
  <c r="C24" i="23"/>
  <c r="B24" i="23"/>
  <c r="X24" i="23" s="1"/>
  <c r="C23" i="23"/>
  <c r="B23" i="23"/>
  <c r="V23" i="23" s="1"/>
  <c r="C22" i="23"/>
  <c r="B22" i="23"/>
  <c r="X22" i="23" s="1"/>
  <c r="C21" i="23"/>
  <c r="B21" i="23"/>
  <c r="V21" i="23" s="1"/>
  <c r="C20" i="23"/>
  <c r="B20" i="23"/>
  <c r="X20" i="23" s="1"/>
  <c r="C19" i="23"/>
  <c r="B19" i="23"/>
  <c r="W19" i="23" s="1"/>
  <c r="C18" i="23"/>
  <c r="B18" i="23"/>
  <c r="X18" i="23" s="1"/>
  <c r="C17" i="23"/>
  <c r="B17" i="23"/>
  <c r="C16" i="23"/>
  <c r="B16" i="23"/>
  <c r="W16" i="23" s="1"/>
  <c r="C15" i="23"/>
  <c r="B15" i="23"/>
  <c r="W15" i="23" s="1"/>
  <c r="C14" i="23"/>
  <c r="B14" i="23"/>
  <c r="X14" i="23" s="1"/>
  <c r="C13" i="23"/>
  <c r="B13" i="23"/>
  <c r="W13" i="23" s="1"/>
  <c r="C12" i="23"/>
  <c r="B12" i="23"/>
  <c r="C11" i="23"/>
  <c r="B11" i="23"/>
  <c r="C10" i="23"/>
  <c r="B10" i="23"/>
  <c r="C9" i="23"/>
  <c r="B9" i="23"/>
  <c r="C8" i="23"/>
  <c r="C7" i="23"/>
  <c r="V104" i="23" l="1"/>
  <c r="V102" i="23"/>
  <c r="W26" i="23"/>
  <c r="W58" i="23"/>
  <c r="W36" i="23"/>
  <c r="X55" i="23"/>
  <c r="W46" i="23"/>
  <c r="V62" i="23"/>
  <c r="X59" i="23"/>
  <c r="V72" i="23"/>
  <c r="X11" i="23"/>
  <c r="W11" i="23"/>
  <c r="W18" i="23"/>
  <c r="V30" i="23"/>
  <c r="W31" i="23"/>
  <c r="W40" i="23"/>
  <c r="W76" i="23"/>
  <c r="V88" i="23"/>
  <c r="W30" i="23"/>
  <c r="W42" i="23"/>
  <c r="W52" i="23"/>
  <c r="V66" i="23"/>
  <c r="X75" i="23"/>
  <c r="V78" i="23"/>
  <c r="W79" i="23"/>
  <c r="V82" i="23"/>
  <c r="X87" i="23"/>
  <c r="W88" i="23"/>
  <c r="W20" i="23"/>
  <c r="X10" i="23"/>
  <c r="W10" i="23"/>
  <c r="X12" i="23"/>
  <c r="W12" i="23"/>
  <c r="W24" i="23"/>
  <c r="V46" i="23"/>
  <c r="W47" i="23"/>
  <c r="W59" i="23"/>
  <c r="V60" i="23"/>
  <c r="W63" i="23"/>
  <c r="W78" i="23"/>
  <c r="X79" i="23"/>
  <c r="W82" i="23"/>
  <c r="V9" i="23"/>
  <c r="W9" i="23"/>
  <c r="X9" i="23"/>
  <c r="V11" i="23"/>
  <c r="V18" i="23"/>
  <c r="V24" i="23"/>
  <c r="V40" i="23"/>
  <c r="W62" i="23"/>
  <c r="X63" i="23"/>
  <c r="W66" i="23"/>
  <c r="X71" i="23"/>
  <c r="W72" i="23"/>
  <c r="W75" i="23"/>
  <c r="V76" i="23"/>
  <c r="W84" i="23"/>
  <c r="V94" i="23"/>
  <c r="X23" i="23"/>
  <c r="W27" i="23"/>
  <c r="V28" i="23"/>
  <c r="V34" i="23"/>
  <c r="X39" i="23"/>
  <c r="W43" i="23"/>
  <c r="V44" i="23"/>
  <c r="V50" i="23"/>
  <c r="V56" i="23"/>
  <c r="W68" i="23"/>
  <c r="W74" i="23"/>
  <c r="V96" i="23"/>
  <c r="V8" i="23"/>
  <c r="X8" i="23"/>
  <c r="W8" i="23"/>
  <c r="V10" i="23"/>
  <c r="V12" i="23"/>
  <c r="X27" i="23"/>
  <c r="X43" i="23"/>
  <c r="W50" i="23"/>
  <c r="W56" i="23"/>
  <c r="V106" i="23"/>
  <c r="D14" i="23"/>
  <c r="V22" i="23"/>
  <c r="W28" i="23"/>
  <c r="X31" i="23"/>
  <c r="V32" i="23"/>
  <c r="W34" i="23"/>
  <c r="W35" i="23"/>
  <c r="V38" i="23"/>
  <c r="W44" i="23"/>
  <c r="X47" i="23"/>
  <c r="V48" i="23"/>
  <c r="W51" i="23"/>
  <c r="V54" i="23"/>
  <c r="W60" i="23"/>
  <c r="V64" i="23"/>
  <c r="W67" i="23"/>
  <c r="V70" i="23"/>
  <c r="V80" i="23"/>
  <c r="W83" i="23"/>
  <c r="V86" i="23"/>
  <c r="V90" i="23"/>
  <c r="V98" i="23"/>
  <c r="W106" i="23"/>
  <c r="V14" i="23"/>
  <c r="X15" i="23"/>
  <c r="V16" i="23"/>
  <c r="V20" i="23"/>
  <c r="W22" i="23"/>
  <c r="W23" i="23"/>
  <c r="V26" i="23"/>
  <c r="W32" i="23"/>
  <c r="X35" i="23"/>
  <c r="V36" i="23"/>
  <c r="W38" i="23"/>
  <c r="W39" i="23"/>
  <c r="V42" i="23"/>
  <c r="W48" i="23"/>
  <c r="X51" i="23"/>
  <c r="V52" i="23"/>
  <c r="W54" i="23"/>
  <c r="W55" i="23"/>
  <c r="V58" i="23"/>
  <c r="W64" i="23"/>
  <c r="X67" i="23"/>
  <c r="V68" i="23"/>
  <c r="W70" i="23"/>
  <c r="W71" i="23"/>
  <c r="V74" i="23"/>
  <c r="W80" i="23"/>
  <c r="X83" i="23"/>
  <c r="V84" i="23"/>
  <c r="W86" i="23"/>
  <c r="W87" i="23"/>
  <c r="V92" i="23"/>
  <c r="V100" i="23"/>
  <c r="X17" i="23"/>
  <c r="W14" i="23"/>
  <c r="V17" i="23"/>
  <c r="V19" i="23"/>
  <c r="W21" i="23"/>
  <c r="W25" i="23"/>
  <c r="W29" i="23"/>
  <c r="W33" i="23"/>
  <c r="W37" i="23"/>
  <c r="W41" i="23"/>
  <c r="W45" i="23"/>
  <c r="W49" i="23"/>
  <c r="W53" i="23"/>
  <c r="W57" i="23"/>
  <c r="W61" i="23"/>
  <c r="W65" i="23"/>
  <c r="W69" i="23"/>
  <c r="W73" i="23"/>
  <c r="W77" i="23"/>
  <c r="W81" i="23"/>
  <c r="W85" i="23"/>
  <c r="W89" i="23"/>
  <c r="W91" i="23"/>
  <c r="W93" i="23"/>
  <c r="W95" i="23"/>
  <c r="W97" i="23"/>
  <c r="W99" i="23"/>
  <c r="W101" i="23"/>
  <c r="W103" i="23"/>
  <c r="W105" i="23"/>
  <c r="X13" i="23"/>
  <c r="X19" i="23"/>
  <c r="X21" i="23"/>
  <c r="X25" i="23"/>
  <c r="X29" i="23"/>
  <c r="X33" i="23"/>
  <c r="X37" i="23"/>
  <c r="X41" i="23"/>
  <c r="X45" i="23"/>
  <c r="X49" i="23"/>
  <c r="X53" i="23"/>
  <c r="X57" i="23"/>
  <c r="X61" i="23"/>
  <c r="X65" i="23"/>
  <c r="X69" i="23"/>
  <c r="X73" i="23"/>
  <c r="X77" i="23"/>
  <c r="X81" i="23"/>
  <c r="X85" i="23"/>
  <c r="X89" i="23"/>
  <c r="X91" i="23"/>
  <c r="X93" i="23"/>
  <c r="X95" i="23"/>
  <c r="X97" i="23"/>
  <c r="X99" i="23"/>
  <c r="X101" i="23"/>
  <c r="X103" i="23"/>
  <c r="X105" i="23"/>
  <c r="W90" i="23"/>
  <c r="W92" i="23"/>
  <c r="W94" i="23"/>
  <c r="W96" i="23"/>
  <c r="W98" i="23"/>
  <c r="W100" i="23"/>
  <c r="W102" i="23"/>
  <c r="W104" i="23"/>
  <c r="C9" i="16" l="1"/>
  <c r="C10" i="16"/>
  <c r="C11" i="16"/>
  <c r="C12" i="16"/>
  <c r="C13" i="16"/>
  <c r="C14" i="16"/>
  <c r="C15" i="16"/>
  <c r="C16" i="16"/>
  <c r="C17" i="16"/>
  <c r="C18" i="16"/>
  <c r="C19" i="16"/>
  <c r="C20" i="16"/>
  <c r="C21" i="16"/>
  <c r="C22" i="16"/>
  <c r="C23" i="16"/>
  <c r="C24" i="16"/>
  <c r="C25" i="16"/>
  <c r="C26" i="16"/>
  <c r="C27" i="16"/>
  <c r="C28" i="16"/>
  <c r="C29" i="16"/>
  <c r="C30" i="16"/>
  <c r="C31" i="16"/>
  <c r="C32" i="16"/>
  <c r="C33" i="16"/>
  <c r="C34" i="16"/>
  <c r="C35" i="16"/>
  <c r="C36" i="16"/>
  <c r="C37" i="16"/>
  <c r="C38" i="16"/>
  <c r="C39" i="16"/>
  <c r="C40" i="16"/>
  <c r="C41" i="16"/>
  <c r="C42" i="16"/>
  <c r="C43" i="16"/>
  <c r="C44" i="16"/>
  <c r="C45" i="16"/>
  <c r="C46" i="16"/>
  <c r="C47" i="16"/>
  <c r="C48" i="16"/>
  <c r="C49" i="16"/>
  <c r="C50" i="16"/>
  <c r="C51" i="16"/>
  <c r="C52" i="16"/>
  <c r="C53" i="16"/>
  <c r="C54" i="16"/>
  <c r="C55" i="16"/>
  <c r="C56" i="16"/>
  <c r="C57" i="16"/>
  <c r="C58" i="16"/>
  <c r="C59" i="16"/>
  <c r="C60" i="16"/>
  <c r="C61" i="16"/>
  <c r="C62" i="16"/>
  <c r="C63" i="16"/>
  <c r="C64" i="16"/>
  <c r="C65" i="16"/>
  <c r="C66" i="16"/>
  <c r="C67" i="16"/>
  <c r="C68" i="16"/>
  <c r="C69" i="16"/>
  <c r="C70" i="16"/>
  <c r="C71" i="16"/>
  <c r="C72" i="16"/>
  <c r="C73" i="16"/>
  <c r="C74" i="16"/>
  <c r="C75" i="16"/>
  <c r="C76" i="16"/>
  <c r="C77" i="16"/>
  <c r="C78" i="16"/>
  <c r="C79" i="16"/>
  <c r="C80" i="16"/>
  <c r="C81" i="16"/>
  <c r="C82" i="16"/>
  <c r="C83" i="16"/>
  <c r="C84" i="16"/>
  <c r="C85" i="16"/>
  <c r="C86" i="16"/>
  <c r="C87" i="16"/>
  <c r="C88" i="16"/>
  <c r="C89" i="16"/>
  <c r="C90" i="16"/>
  <c r="C91" i="16"/>
  <c r="C92" i="16"/>
  <c r="C93" i="16"/>
  <c r="C94" i="16"/>
  <c r="C95" i="16"/>
  <c r="C96" i="16"/>
  <c r="C97" i="16"/>
  <c r="C98" i="16"/>
  <c r="C99" i="16"/>
  <c r="C100" i="16"/>
  <c r="C101" i="16"/>
  <c r="C102" i="16"/>
  <c r="C103" i="16"/>
  <c r="C104" i="16"/>
  <c r="C105" i="16"/>
  <c r="C106" i="16"/>
  <c r="C8" i="16"/>
  <c r="J8" i="16" s="1"/>
  <c r="D8" i="18"/>
  <c r="D9" i="18"/>
  <c r="D10" i="18"/>
  <c r="D11" i="18"/>
  <c r="D7" i="18"/>
  <c r="C7" i="18"/>
  <c r="B16" i="16"/>
  <c r="J16" i="16" s="1"/>
  <c r="B17" i="16"/>
  <c r="J17" i="16" s="1"/>
  <c r="B18" i="16"/>
  <c r="J18" i="16" s="1"/>
  <c r="B19" i="16"/>
  <c r="B20" i="16"/>
  <c r="B21" i="16"/>
  <c r="J21" i="16" s="1"/>
  <c r="B22" i="16"/>
  <c r="J22" i="16" s="1"/>
  <c r="B23" i="16"/>
  <c r="B24" i="16"/>
  <c r="B25" i="16"/>
  <c r="J25" i="16" s="1"/>
  <c r="B26" i="16"/>
  <c r="J26" i="16" s="1"/>
  <c r="B27" i="16"/>
  <c r="B28" i="16"/>
  <c r="B29" i="16"/>
  <c r="J29" i="16" s="1"/>
  <c r="B30" i="16"/>
  <c r="J30" i="16" s="1"/>
  <c r="B31" i="16"/>
  <c r="B32" i="16"/>
  <c r="J32" i="16" s="1"/>
  <c r="B33" i="16"/>
  <c r="J33" i="16" s="1"/>
  <c r="B34" i="16"/>
  <c r="J34" i="16" s="1"/>
  <c r="B35" i="16"/>
  <c r="B36" i="16"/>
  <c r="B37" i="16"/>
  <c r="J37" i="16" s="1"/>
  <c r="B38" i="16"/>
  <c r="J38" i="16" s="1"/>
  <c r="B39" i="16"/>
  <c r="B40" i="16"/>
  <c r="B41" i="16"/>
  <c r="J41" i="16" s="1"/>
  <c r="B42" i="16"/>
  <c r="J42" i="16" s="1"/>
  <c r="B43" i="16"/>
  <c r="B44" i="16"/>
  <c r="B45" i="16"/>
  <c r="J45" i="16" s="1"/>
  <c r="B46" i="16"/>
  <c r="J46" i="16" s="1"/>
  <c r="B47" i="16"/>
  <c r="B48" i="16"/>
  <c r="B49" i="16"/>
  <c r="J49" i="16" s="1"/>
  <c r="B50" i="16"/>
  <c r="J50" i="16" s="1"/>
  <c r="B51" i="16"/>
  <c r="B52" i="16"/>
  <c r="B53" i="16"/>
  <c r="J53" i="16" s="1"/>
  <c r="B54" i="16"/>
  <c r="J54" i="16" s="1"/>
  <c r="B55" i="16"/>
  <c r="B56" i="16"/>
  <c r="B57" i="16"/>
  <c r="J57" i="16" s="1"/>
  <c r="B58" i="16"/>
  <c r="J58" i="16" s="1"/>
  <c r="B59" i="16"/>
  <c r="B60" i="16"/>
  <c r="B61" i="16"/>
  <c r="J61" i="16" s="1"/>
  <c r="B62" i="16"/>
  <c r="J62" i="16" s="1"/>
  <c r="B63" i="16"/>
  <c r="B64" i="16"/>
  <c r="J64" i="16" s="1"/>
  <c r="B65" i="16"/>
  <c r="J65" i="16" s="1"/>
  <c r="B66" i="16"/>
  <c r="J66" i="16" s="1"/>
  <c r="B67" i="16"/>
  <c r="B68" i="16"/>
  <c r="J68" i="16" s="1"/>
  <c r="B69" i="16"/>
  <c r="J69" i="16" s="1"/>
  <c r="B70" i="16"/>
  <c r="J70" i="16" s="1"/>
  <c r="B71" i="16"/>
  <c r="B72" i="16"/>
  <c r="B73" i="16"/>
  <c r="J73" i="16" s="1"/>
  <c r="B74" i="16"/>
  <c r="J74" i="16" s="1"/>
  <c r="B75" i="16"/>
  <c r="B76" i="16"/>
  <c r="B77" i="16"/>
  <c r="J77" i="16" s="1"/>
  <c r="B78" i="16"/>
  <c r="J78" i="16" s="1"/>
  <c r="B79" i="16"/>
  <c r="B80" i="16"/>
  <c r="B81" i="16"/>
  <c r="J81" i="16" s="1"/>
  <c r="B82" i="16"/>
  <c r="J82" i="16" s="1"/>
  <c r="B83" i="16"/>
  <c r="B84" i="16"/>
  <c r="B85" i="16"/>
  <c r="J85" i="16" s="1"/>
  <c r="B86" i="16"/>
  <c r="J86" i="16" s="1"/>
  <c r="B87" i="16"/>
  <c r="B88" i="16"/>
  <c r="B89" i="16"/>
  <c r="K89" i="16" s="1"/>
  <c r="B90" i="16"/>
  <c r="K90" i="16" s="1"/>
  <c r="B91" i="16"/>
  <c r="K91" i="16" s="1"/>
  <c r="B92" i="16"/>
  <c r="K92" i="16" s="1"/>
  <c r="B93" i="16"/>
  <c r="K93" i="16" s="1"/>
  <c r="B94" i="16"/>
  <c r="J94" i="16" s="1"/>
  <c r="B95" i="16"/>
  <c r="J95" i="16" s="1"/>
  <c r="B96" i="16"/>
  <c r="J96" i="16" s="1"/>
  <c r="B97" i="16"/>
  <c r="J97" i="16" s="1"/>
  <c r="B98" i="16"/>
  <c r="J98" i="16" s="1"/>
  <c r="B99" i="16"/>
  <c r="J99" i="16" s="1"/>
  <c r="B100" i="16"/>
  <c r="J100" i="16" s="1"/>
  <c r="B101" i="16"/>
  <c r="J101" i="16" s="1"/>
  <c r="B102" i="16"/>
  <c r="J102" i="16" s="1"/>
  <c r="B103" i="16"/>
  <c r="J103" i="16" s="1"/>
  <c r="B104" i="16"/>
  <c r="J104" i="16" s="1"/>
  <c r="B105" i="16"/>
  <c r="J105" i="16" s="1"/>
  <c r="B106" i="16"/>
  <c r="J106" i="16" s="1"/>
  <c r="B9" i="16"/>
  <c r="B10" i="16"/>
  <c r="B11" i="16"/>
  <c r="B12" i="16"/>
  <c r="B13" i="16"/>
  <c r="B14" i="16"/>
  <c r="B15" i="16"/>
  <c r="J15" i="16" s="1"/>
  <c r="B8" i="16"/>
  <c r="B7" i="18"/>
  <c r="B8" i="18"/>
  <c r="B9" i="18"/>
  <c r="B10" i="18"/>
  <c r="B11" i="18"/>
  <c r="C8" i="18"/>
  <c r="C9" i="18"/>
  <c r="C10" i="18"/>
  <c r="C11" i="18"/>
  <c r="F13" i="16"/>
  <c r="F14" i="16"/>
  <c r="F15" i="16"/>
  <c r="F16" i="16"/>
  <c r="F17" i="16"/>
  <c r="F18" i="16"/>
  <c r="F19" i="16"/>
  <c r="F20" i="16"/>
  <c r="F21" i="16"/>
  <c r="F22" i="16"/>
  <c r="F23" i="16"/>
  <c r="F24" i="16"/>
  <c r="F25" i="16"/>
  <c r="F26" i="16"/>
  <c r="F27" i="16"/>
  <c r="F28" i="16"/>
  <c r="F29" i="16"/>
  <c r="F30" i="16"/>
  <c r="F31" i="16"/>
  <c r="F32" i="16"/>
  <c r="F33" i="16"/>
  <c r="F34" i="16"/>
  <c r="F35" i="16"/>
  <c r="F36" i="16"/>
  <c r="F37" i="16"/>
  <c r="F38" i="16"/>
  <c r="F39" i="16"/>
  <c r="F40" i="16"/>
  <c r="F41" i="16"/>
  <c r="F42" i="16"/>
  <c r="F43" i="16"/>
  <c r="F44" i="16"/>
  <c r="F45" i="16"/>
  <c r="F46" i="16"/>
  <c r="F47" i="16"/>
  <c r="F48" i="16"/>
  <c r="F49" i="16"/>
  <c r="F50" i="16"/>
  <c r="F51" i="16"/>
  <c r="F52" i="16"/>
  <c r="F53" i="16"/>
  <c r="F54" i="16"/>
  <c r="F55" i="16"/>
  <c r="F56" i="16"/>
  <c r="F57" i="16"/>
  <c r="F58" i="16"/>
  <c r="F59" i="16"/>
  <c r="F60" i="16"/>
  <c r="F61" i="16"/>
  <c r="F62" i="16"/>
  <c r="F63" i="16"/>
  <c r="F64" i="16"/>
  <c r="F65" i="16"/>
  <c r="F66" i="16"/>
  <c r="F67" i="16"/>
  <c r="F68" i="16"/>
  <c r="F69" i="16"/>
  <c r="F70" i="16"/>
  <c r="F71" i="16"/>
  <c r="F72" i="16"/>
  <c r="F73" i="16"/>
  <c r="F74" i="16"/>
  <c r="F75" i="16"/>
  <c r="F76" i="16"/>
  <c r="F77" i="16"/>
  <c r="F78" i="16"/>
  <c r="F79" i="16"/>
  <c r="F80" i="16"/>
  <c r="F81" i="16"/>
  <c r="F82" i="16"/>
  <c r="F83" i="16"/>
  <c r="F84" i="16"/>
  <c r="F85" i="16"/>
  <c r="F86" i="16"/>
  <c r="F87" i="16"/>
  <c r="F88" i="16"/>
  <c r="F89" i="16"/>
  <c r="F90" i="16"/>
  <c r="F91" i="16"/>
  <c r="F92" i="16"/>
  <c r="F93" i="16"/>
  <c r="F94" i="16"/>
  <c r="F95" i="16"/>
  <c r="F96" i="16"/>
  <c r="F97" i="16"/>
  <c r="F98" i="16"/>
  <c r="F99" i="16"/>
  <c r="F100" i="16"/>
  <c r="F101" i="16"/>
  <c r="F102" i="16"/>
  <c r="F103" i="16"/>
  <c r="F104" i="16"/>
  <c r="F105" i="16"/>
  <c r="F106" i="16"/>
  <c r="E7" i="18"/>
  <c r="E9" i="18"/>
  <c r="E10" i="18"/>
  <c r="E11" i="18"/>
  <c r="I8" i="18"/>
  <c r="J8" i="18"/>
  <c r="K8" i="18"/>
  <c r="I9" i="18"/>
  <c r="J9" i="18"/>
  <c r="K9" i="18"/>
  <c r="I10" i="18"/>
  <c r="J10" i="18"/>
  <c r="K10" i="18"/>
  <c r="I11" i="18"/>
  <c r="J11" i="18"/>
  <c r="K11" i="18"/>
  <c r="K8" i="16" l="1"/>
  <c r="AE8" i="23"/>
  <c r="AH8" i="23" s="1"/>
  <c r="F7" i="18" s="1"/>
  <c r="I7" i="18"/>
  <c r="L7" i="18" s="1"/>
  <c r="F11" i="16"/>
  <c r="J11" i="16"/>
  <c r="F10" i="16"/>
  <c r="J10" i="16"/>
  <c r="F9" i="16"/>
  <c r="J9" i="16"/>
  <c r="F12" i="16"/>
  <c r="J12" i="16"/>
  <c r="F8" i="16"/>
  <c r="J91" i="16"/>
  <c r="K88" i="16"/>
  <c r="L88" i="16"/>
  <c r="K72" i="16"/>
  <c r="L72" i="16"/>
  <c r="K60" i="16"/>
  <c r="L60" i="16"/>
  <c r="K48" i="16"/>
  <c r="L48" i="16"/>
  <c r="K36" i="16"/>
  <c r="L36" i="16"/>
  <c r="K24" i="16"/>
  <c r="L24" i="16"/>
  <c r="J72" i="16"/>
  <c r="J48" i="16"/>
  <c r="K13" i="16"/>
  <c r="L13" i="16"/>
  <c r="K87" i="16"/>
  <c r="L87" i="16"/>
  <c r="K83" i="16"/>
  <c r="L83" i="16"/>
  <c r="K79" i="16"/>
  <c r="L79" i="16"/>
  <c r="K75" i="16"/>
  <c r="L75" i="16"/>
  <c r="K71" i="16"/>
  <c r="L71" i="16"/>
  <c r="K67" i="16"/>
  <c r="L67" i="16"/>
  <c r="K63" i="16"/>
  <c r="L63" i="16"/>
  <c r="K59" i="16"/>
  <c r="L59" i="16"/>
  <c r="K55" i="16"/>
  <c r="L55" i="16"/>
  <c r="K51" i="16"/>
  <c r="L51" i="16"/>
  <c r="K47" i="16"/>
  <c r="L47" i="16"/>
  <c r="K43" i="16"/>
  <c r="L43" i="16"/>
  <c r="K39" i="16"/>
  <c r="L39" i="16"/>
  <c r="K35" i="16"/>
  <c r="L35" i="16"/>
  <c r="K31" i="16"/>
  <c r="L31" i="16"/>
  <c r="K27" i="16"/>
  <c r="L27" i="16"/>
  <c r="K23" i="16"/>
  <c r="L23" i="16"/>
  <c r="K19" i="16"/>
  <c r="L19" i="16"/>
  <c r="L106" i="16"/>
  <c r="L105" i="16"/>
  <c r="L104" i="16"/>
  <c r="L103" i="16"/>
  <c r="L102" i="16"/>
  <c r="L101" i="16"/>
  <c r="L100" i="16"/>
  <c r="L99" i="16"/>
  <c r="L98" i="16"/>
  <c r="L97" i="16"/>
  <c r="L96" i="16"/>
  <c r="L95" i="16"/>
  <c r="L94" i="16"/>
  <c r="L93" i="16"/>
  <c r="J92" i="16"/>
  <c r="L89" i="16"/>
  <c r="K14" i="16"/>
  <c r="L14" i="16"/>
  <c r="K80" i="16"/>
  <c r="L80" i="16"/>
  <c r="K68" i="16"/>
  <c r="L68" i="16"/>
  <c r="K56" i="16"/>
  <c r="L56" i="16"/>
  <c r="K44" i="16"/>
  <c r="L44" i="16"/>
  <c r="K28" i="16"/>
  <c r="L28" i="16"/>
  <c r="K20" i="16"/>
  <c r="L20" i="16"/>
  <c r="J88" i="16"/>
  <c r="J80" i="16"/>
  <c r="J24" i="16"/>
  <c r="J20" i="16"/>
  <c r="K86" i="16"/>
  <c r="L86" i="16"/>
  <c r="K82" i="16"/>
  <c r="L82" i="16"/>
  <c r="K78" i="16"/>
  <c r="L78" i="16"/>
  <c r="K74" i="16"/>
  <c r="L74" i="16"/>
  <c r="K70" i="16"/>
  <c r="L70" i="16"/>
  <c r="K66" i="16"/>
  <c r="L66" i="16"/>
  <c r="K62" i="16"/>
  <c r="L62" i="16"/>
  <c r="K58" i="16"/>
  <c r="L58" i="16"/>
  <c r="K54" i="16"/>
  <c r="L54" i="16"/>
  <c r="K50" i="16"/>
  <c r="L50" i="16"/>
  <c r="K46" i="16"/>
  <c r="L46" i="16"/>
  <c r="K42" i="16"/>
  <c r="L42" i="16"/>
  <c r="K38" i="16"/>
  <c r="L38" i="16"/>
  <c r="K34" i="16"/>
  <c r="L34" i="16"/>
  <c r="K30" i="16"/>
  <c r="L30" i="16"/>
  <c r="K26" i="16"/>
  <c r="L26" i="16"/>
  <c r="K22" i="16"/>
  <c r="L22" i="16"/>
  <c r="K18" i="16"/>
  <c r="L18" i="16"/>
  <c r="K106" i="16"/>
  <c r="K105" i="16"/>
  <c r="K104" i="16"/>
  <c r="K103" i="16"/>
  <c r="K102" i="16"/>
  <c r="K101" i="16"/>
  <c r="K100" i="16"/>
  <c r="K99" i="16"/>
  <c r="K98" i="16"/>
  <c r="K97" i="16"/>
  <c r="K96" i="16"/>
  <c r="K95" i="16"/>
  <c r="K94" i="16"/>
  <c r="J93" i="16"/>
  <c r="L90" i="16"/>
  <c r="J89" i="16"/>
  <c r="J87" i="16"/>
  <c r="J83" i="16"/>
  <c r="J79" i="16"/>
  <c r="J75" i="16"/>
  <c r="J71" i="16"/>
  <c r="J67" i="16"/>
  <c r="J63" i="16"/>
  <c r="J59" i="16"/>
  <c r="J55" i="16"/>
  <c r="J51" i="16"/>
  <c r="J47" i="16"/>
  <c r="J43" i="16"/>
  <c r="J39" i="16"/>
  <c r="J35" i="16"/>
  <c r="J31" i="16"/>
  <c r="J27" i="16"/>
  <c r="J23" i="16"/>
  <c r="J19" i="16"/>
  <c r="J13" i="16"/>
  <c r="K84" i="16"/>
  <c r="L84" i="16"/>
  <c r="K76" i="16"/>
  <c r="L76" i="16"/>
  <c r="K64" i="16"/>
  <c r="L64" i="16"/>
  <c r="K52" i="16"/>
  <c r="L52" i="16"/>
  <c r="K40" i="16"/>
  <c r="L40" i="16"/>
  <c r="K32" i="16"/>
  <c r="L32" i="16"/>
  <c r="K16" i="16"/>
  <c r="L16" i="16"/>
  <c r="L92" i="16"/>
  <c r="J84" i="16"/>
  <c r="J76" i="16"/>
  <c r="J60" i="16"/>
  <c r="J56" i="16"/>
  <c r="J52" i="16"/>
  <c r="J44" i="16"/>
  <c r="J40" i="16"/>
  <c r="J36" i="16"/>
  <c r="J28" i="16"/>
  <c r="J14" i="16"/>
  <c r="K15" i="16"/>
  <c r="L15" i="16"/>
  <c r="K85" i="16"/>
  <c r="L85" i="16"/>
  <c r="K81" i="16"/>
  <c r="L81" i="16"/>
  <c r="K77" i="16"/>
  <c r="L77" i="16"/>
  <c r="K73" i="16"/>
  <c r="L73" i="16"/>
  <c r="K69" i="16"/>
  <c r="L69" i="16"/>
  <c r="K65" i="16"/>
  <c r="L65" i="16"/>
  <c r="K61" i="16"/>
  <c r="L61" i="16"/>
  <c r="K57" i="16"/>
  <c r="L57" i="16"/>
  <c r="K53" i="16"/>
  <c r="L53" i="16"/>
  <c r="K49" i="16"/>
  <c r="L49" i="16"/>
  <c r="K45" i="16"/>
  <c r="L45" i="16"/>
  <c r="K41" i="16"/>
  <c r="L41" i="16"/>
  <c r="K37" i="16"/>
  <c r="L37" i="16"/>
  <c r="K33" i="16"/>
  <c r="L33" i="16"/>
  <c r="K29" i="16"/>
  <c r="L29" i="16"/>
  <c r="K25" i="16"/>
  <c r="L25" i="16"/>
  <c r="K21" i="16"/>
  <c r="L21" i="16"/>
  <c r="K17" i="16"/>
  <c r="L17" i="16"/>
  <c r="L91" i="16"/>
  <c r="J90" i="16"/>
  <c r="K9" i="16" l="1"/>
  <c r="AE9" i="23"/>
  <c r="AH9" i="23" s="1"/>
  <c r="F8" i="18" s="1"/>
  <c r="L8" i="18" s="1"/>
  <c r="K10" i="16"/>
  <c r="AE10" i="23"/>
  <c r="AH10" i="23" s="1"/>
  <c r="F9" i="18" s="1"/>
  <c r="L9" i="18" s="1"/>
  <c r="K12" i="16"/>
  <c r="AE12" i="23"/>
  <c r="AH12" i="23" s="1"/>
  <c r="F11" i="18" s="1"/>
  <c r="L11" i="18" s="1"/>
  <c r="L8" i="16"/>
  <c r="J7" i="18"/>
  <c r="AF8" i="23"/>
  <c r="AI8" i="23" s="1"/>
  <c r="G7" i="18" s="1"/>
  <c r="K11" i="16"/>
  <c r="AE11" i="23"/>
  <c r="AH11" i="23" s="1"/>
  <c r="F10" i="18" s="1"/>
  <c r="L10" i="18" s="1"/>
  <c r="K7" i="18" l="1"/>
  <c r="AG8" i="23"/>
  <c r="AJ8" i="23" s="1"/>
  <c r="H7" i="18" s="1"/>
  <c r="M7" i="18"/>
  <c r="L12" i="16"/>
  <c r="AG12" i="23" s="1"/>
  <c r="AJ12" i="23" s="1"/>
  <c r="H11" i="18" s="1"/>
  <c r="N11" i="18" s="1"/>
  <c r="AF12" i="23"/>
  <c r="AI12" i="23" s="1"/>
  <c r="G11" i="18" s="1"/>
  <c r="M11" i="18" s="1"/>
  <c r="L10" i="16"/>
  <c r="AG10" i="23" s="1"/>
  <c r="AJ10" i="23" s="1"/>
  <c r="H9" i="18" s="1"/>
  <c r="N9" i="18" s="1"/>
  <c r="AF10" i="23"/>
  <c r="AI10" i="23" s="1"/>
  <c r="G9" i="18" s="1"/>
  <c r="M9" i="18" s="1"/>
  <c r="L9" i="16"/>
  <c r="AG9" i="23" s="1"/>
  <c r="AJ9" i="23" s="1"/>
  <c r="H8" i="18" s="1"/>
  <c r="N8" i="18" s="1"/>
  <c r="AF9" i="23"/>
  <c r="AI9" i="23" s="1"/>
  <c r="G8" i="18" s="1"/>
  <c r="M8" i="18" s="1"/>
  <c r="L11" i="16"/>
  <c r="AG11" i="23" s="1"/>
  <c r="AJ11" i="23" s="1"/>
  <c r="H10" i="18" s="1"/>
  <c r="N10" i="18" s="1"/>
  <c r="AF11" i="23"/>
  <c r="AI11" i="23" s="1"/>
  <c r="G10" i="18" s="1"/>
  <c r="M10" i="18" s="1"/>
  <c r="N7" i="18" l="1"/>
</calcChain>
</file>

<file path=xl/sharedStrings.xml><?xml version="1.0" encoding="utf-8"?>
<sst xmlns="http://schemas.openxmlformats.org/spreadsheetml/2006/main" count="150" uniqueCount="88">
  <si>
    <t>Role</t>
  </si>
  <si>
    <t>Classification</t>
  </si>
  <si>
    <t>New Skill/Competency Required</t>
  </si>
  <si>
    <t>Description of New Skill/Competency</t>
  </si>
  <si>
    <t>Non-critical</t>
  </si>
  <si>
    <t>No</t>
  </si>
  <si>
    <t>Critical</t>
  </si>
  <si>
    <t>Headcount</t>
  </si>
  <si>
    <t>Key Output(s) of Role</t>
  </si>
  <si>
    <t>Turnover</t>
  </si>
  <si>
    <t>Period 1</t>
  </si>
  <si>
    <t>Period 2</t>
  </si>
  <si>
    <t>Period 3</t>
  </si>
  <si>
    <t>Yes</t>
  </si>
  <si>
    <t>Role Information</t>
  </si>
  <si>
    <t>Gap</t>
  </si>
  <si>
    <t>Python</t>
  </si>
  <si>
    <t>Historical Annual Role Reduction</t>
  </si>
  <si>
    <t>Demand projection</t>
  </si>
  <si>
    <t>HR</t>
  </si>
  <si>
    <t>Role information</t>
  </si>
  <si>
    <t>Historical data</t>
  </si>
  <si>
    <t>Expected Change in Demand for Outputs</t>
  </si>
  <si>
    <t>Actual Supply Projection</t>
  </si>
  <si>
    <t>New competency/skill required</t>
  </si>
  <si>
    <t>Generated Supply Projection</t>
  </si>
  <si>
    <t>Generated Demand Projection</t>
  </si>
  <si>
    <t>Demand for Role Outputs</t>
  </si>
  <si>
    <t>P1</t>
  </si>
  <si>
    <t>P2</t>
  </si>
  <si>
    <t>P3</t>
  </si>
  <si>
    <t>Demand Forecast</t>
  </si>
  <si>
    <t>Supply Forecast</t>
  </si>
  <si>
    <t>Forecast Summary and Talent Gaps</t>
  </si>
  <si>
    <r>
      <t xml:space="preserve">Instructions: 
</t>
    </r>
    <r>
      <rPr>
        <sz val="10"/>
        <rFont val="Arial"/>
        <family val="2"/>
      </rPr>
      <t xml:space="preserve">
No data entry is required on this tab. It summarizes the projections for each role, including any projected changes to each role, the supply and demand forecasts, and the size of the gaps. This tab is set up to be printed on legal paper if needed.</t>
    </r>
  </si>
  <si>
    <t>Department</t>
  </si>
  <si>
    <t>Historical Net Change</t>
  </si>
  <si>
    <t>Supply projection</t>
  </si>
  <si>
    <t>j</t>
  </si>
  <si>
    <r>
      <rPr>
        <b/>
        <sz val="10"/>
        <rFont val="Arial"/>
        <family val="2"/>
      </rPr>
      <t>Instructions:</t>
    </r>
    <r>
      <rPr>
        <sz val="10"/>
        <rFont val="Arial"/>
        <family val="2"/>
      </rPr>
      <t xml:space="preserve">
This tab is used to produce a supply projection for each role. All gray fields (Role Information, Historical Annual Net Change, and Generated Supply Projection) are automatically populated - </t>
    </r>
    <r>
      <rPr>
        <b/>
        <sz val="10"/>
        <rFont val="Arial"/>
        <family val="2"/>
      </rPr>
      <t>do not enter data or text in these sections</t>
    </r>
    <r>
      <rPr>
        <sz val="10"/>
        <rFont val="Arial"/>
        <family val="2"/>
      </rPr>
      <t xml:space="preserve">.
Delete all sample gray text before using and change the text color to black.
</t>
    </r>
    <r>
      <rPr>
        <b/>
        <sz val="10"/>
        <rFont val="Arial"/>
        <family val="2"/>
      </rPr>
      <t>Role Information</t>
    </r>
    <r>
      <rPr>
        <sz val="10"/>
        <rFont val="Arial"/>
        <family val="2"/>
      </rPr>
      <t xml:space="preserve">: This section contains information populated from previous data entered in the workbook.
</t>
    </r>
    <r>
      <rPr>
        <b/>
        <sz val="10"/>
        <rFont val="Arial"/>
        <family val="2"/>
      </rPr>
      <t xml:space="preserve">Historical Annual Role Reduction: </t>
    </r>
    <r>
      <rPr>
        <sz val="10"/>
        <rFont val="Arial"/>
        <family val="2"/>
      </rPr>
      <t>Enter the average percentage of employees that leave the role each period. Percentages must be by period used (e.g. if projecting by quarter, turnover rate needs to be by quarter and not annualized).</t>
    </r>
    <r>
      <rPr>
        <b/>
        <sz val="10"/>
        <rFont val="Arial"/>
        <family val="2"/>
      </rPr>
      <t xml:space="preserve">
Historical Net Change: </t>
    </r>
    <r>
      <rPr>
        <sz val="10"/>
        <rFont val="Arial"/>
        <family val="2"/>
      </rPr>
      <t>The net flow of people out of a role in each period.</t>
    </r>
    <r>
      <rPr>
        <b/>
        <sz val="10"/>
        <rFont val="Arial"/>
        <family val="2"/>
      </rPr>
      <t xml:space="preserve">
Generated Supply Projection: </t>
    </r>
    <r>
      <rPr>
        <sz val="10"/>
        <rFont val="Arial"/>
        <family val="2"/>
      </rPr>
      <t xml:space="preserve">This number is autopopulated using the Historical Net Change to calculate the projected supply for each role. This is meant to be used as a baseline to help establish parameters for projections, not to be conclusive. </t>
    </r>
    <r>
      <rPr>
        <b/>
        <sz val="10"/>
        <rFont val="Arial"/>
        <family val="2"/>
      </rPr>
      <t xml:space="preserve">
Actual Supply Projection: </t>
    </r>
    <r>
      <rPr>
        <sz val="10"/>
        <rFont val="Arial"/>
        <family val="2"/>
      </rPr>
      <t>Enter the projected supply for this role over the next four time periods based on the generated supply projection and insights into the current workforce from the workforce analysis.</t>
    </r>
  </si>
  <si>
    <r>
      <t>Instructions:</t>
    </r>
    <r>
      <rPr>
        <sz val="10"/>
        <rFont val="Arial"/>
        <family val="2"/>
      </rPr>
      <t xml:space="preserve">
This tab is used to produce a demand projection for each role. All gray fields (Role Information and Generated Demand Projection) are automatically populated -</t>
    </r>
    <r>
      <rPr>
        <b/>
        <sz val="10"/>
        <rFont val="Arial"/>
        <family val="2"/>
      </rPr>
      <t xml:space="preserve"> do not enter data or text in these sections</t>
    </r>
    <r>
      <rPr>
        <sz val="10"/>
        <rFont val="Arial"/>
        <family val="2"/>
      </rPr>
      <t xml:space="preserve">.
Delete all sample gray text before using and change the text color to black.
</t>
    </r>
    <r>
      <rPr>
        <b/>
        <sz val="10"/>
        <rFont val="Arial"/>
        <family val="2"/>
      </rPr>
      <t xml:space="preserve">
Organizational Growth Target for Periods 1-4:</t>
    </r>
    <r>
      <rPr>
        <sz val="10"/>
        <rFont val="Arial"/>
        <family val="2"/>
      </rPr>
      <t xml:space="preserve"> This creates an automatically generated demand projection for each role, growing or shrinking the number each period by the figure entered here.
</t>
    </r>
    <r>
      <rPr>
        <b/>
        <sz val="10"/>
        <rFont val="Arial"/>
        <family val="2"/>
      </rPr>
      <t xml:space="preserve">Role Information: </t>
    </r>
    <r>
      <rPr>
        <sz val="10"/>
        <rFont val="Arial"/>
        <family val="2"/>
      </rPr>
      <t xml:space="preserve">This section contains information populated from previous data entered in the workbook.
</t>
    </r>
    <r>
      <rPr>
        <b/>
        <sz val="10"/>
        <rFont val="Arial"/>
        <family val="2"/>
      </rPr>
      <t>Generated Demand Projection:</t>
    </r>
    <r>
      <rPr>
        <sz val="10"/>
        <rFont val="Arial"/>
        <family val="2"/>
      </rPr>
      <t xml:space="preserve"> This number is autopopulated using the organizational growth target to calculate the demand for each role. This is meant to be used as a baseline to help establish parameters for projections and not be conclusive. The time periods can represent whatever timeframes you are using for these projections (such as quarters, years, etc.).
</t>
    </r>
    <r>
      <rPr>
        <b/>
        <sz val="10"/>
        <rFont val="Arial"/>
        <family val="2"/>
      </rPr>
      <t xml:space="preserve">Demand for Role Outputs: </t>
    </r>
    <r>
      <rPr>
        <sz val="10"/>
        <rFont val="Arial"/>
        <family val="2"/>
      </rPr>
      <t xml:space="preserve">Indicate the key output(s) of each role and how the demand for the output(s) are expected to change in the organization.
</t>
    </r>
    <r>
      <rPr>
        <b/>
        <sz val="10"/>
        <rFont val="Arial"/>
        <family val="2"/>
      </rPr>
      <t xml:space="preserve">Actual Demand Projection: </t>
    </r>
    <r>
      <rPr>
        <sz val="10"/>
        <rFont val="Arial"/>
        <family val="2"/>
      </rPr>
      <t>Enter the projected demand for each role over the next four time periods based on the generated demand projection, insights into the current workforce from the workforce analysis, and the expected change in demand for role outputs.</t>
    </r>
  </si>
  <si>
    <r>
      <rPr>
        <b/>
        <sz val="10"/>
        <rFont val="Arial"/>
        <family val="2"/>
      </rPr>
      <t xml:space="preserve">Instructions:
</t>
    </r>
    <r>
      <rPr>
        <sz val="10"/>
        <rFont val="Arial"/>
        <family val="2"/>
      </rPr>
      <t xml:space="preserve">This tab contains key information of the roles you will be creating forecasts for. This can be used for critical roles only or for all roles. The information included in this tab will be used to automatically populate other tabs of this workbook.
</t>
    </r>
    <r>
      <rPr>
        <b/>
        <sz val="10"/>
        <rFont val="Arial"/>
        <family val="2"/>
      </rPr>
      <t>Classification:</t>
    </r>
    <r>
      <rPr>
        <sz val="10"/>
        <rFont val="Arial"/>
        <family val="2"/>
      </rPr>
      <t xml:space="preserve"> Using the results from McLean &amp; Company's Critical Role Identifier, evaluate roles and determine whether they are critical.
</t>
    </r>
    <r>
      <rPr>
        <b/>
        <sz val="10"/>
        <rFont val="Arial"/>
        <family val="2"/>
      </rPr>
      <t>New Skill/Competency Required and Description of New Skill/Competency:</t>
    </r>
    <r>
      <rPr>
        <sz val="10"/>
        <rFont val="Arial"/>
        <family val="2"/>
      </rPr>
      <t xml:space="preserve"> If a new skill/competency was identified that has to be added to a role, select yes and enter a brief description.
Delete all sample gray text before using and change the text color to black.</t>
    </r>
  </si>
  <si>
    <t>Year1</t>
  </si>
  <si>
    <t>Likelihood of Occurance</t>
  </si>
  <si>
    <t>Low</t>
  </si>
  <si>
    <t>Medium</t>
  </si>
  <si>
    <t>High</t>
  </si>
  <si>
    <t>Demand Factors</t>
  </si>
  <si>
    <t>Attrition Rate</t>
  </si>
  <si>
    <t>Year2</t>
  </si>
  <si>
    <t>Year3</t>
  </si>
  <si>
    <t>Retirement</t>
  </si>
  <si>
    <t>Retirement Impact</t>
  </si>
  <si>
    <t>person likely to stay beyond the next 5 years</t>
  </si>
  <si>
    <t>person may leave the role in the next 3 to 5 years</t>
  </si>
  <si>
    <t>person is likely to leave in less than 3 years</t>
  </si>
  <si>
    <t>Year 2</t>
  </si>
  <si>
    <t>Year 3</t>
  </si>
  <si>
    <t>Internal Factor 1 Impact%</t>
  </si>
  <si>
    <t>Internal Factor 2 Impact%</t>
  </si>
  <si>
    <t>Internal Factor 3 Impact%</t>
  </si>
  <si>
    <t xml:space="preserve"> </t>
  </si>
  <si>
    <t>Year 1</t>
  </si>
  <si>
    <t>External Factor 1 Impact%</t>
  </si>
  <si>
    <t>External Factor 2 Impact%</t>
  </si>
  <si>
    <t>External Factor 3 Impact%</t>
  </si>
  <si>
    <t>Internal Growth Factor1</t>
  </si>
  <si>
    <t>Internal Growth Factor2</t>
  </si>
  <si>
    <t>Internal Growth Factor3</t>
  </si>
  <si>
    <t>External Growth Factor3</t>
  </si>
  <si>
    <t>External Growth Factor1</t>
  </si>
  <si>
    <t>External Growth Factor2</t>
  </si>
  <si>
    <t>Net Demand Projection</t>
  </si>
  <si>
    <t>Automation Effect</t>
  </si>
  <si>
    <t>Automation Impact% on job</t>
  </si>
  <si>
    <t>Automation Impact</t>
  </si>
  <si>
    <t>Automation Projection% per job</t>
  </si>
  <si>
    <t>Average Organizational Growth Target for Year1-3</t>
  </si>
  <si>
    <t>Productivity Gain</t>
  </si>
  <si>
    <t>HR Specialist</t>
  </si>
  <si>
    <t>Inspector</t>
  </si>
  <si>
    <t>PR Specialist</t>
  </si>
  <si>
    <t>Accountant</t>
  </si>
  <si>
    <t>Finance</t>
  </si>
  <si>
    <t>Inspection</t>
  </si>
  <si>
    <t>PR</t>
  </si>
  <si>
    <t>Assessor</t>
  </si>
  <si>
    <t>Review &amp; Assessment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</si>
</sst>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0" x14ac:knownFonts="1">
    <font>
      <sz val="11"/>
      <color theme="1"/>
      <name val="Segoe UI"/>
      <family val="2"/>
      <scheme val="minor"/>
    </font>
    <font>
      <sz val="11"/>
      <color theme="1"/>
      <name val="Segoe UI"/>
      <family val="2"/>
      <scheme val="minor"/>
    </font>
    <font>
      <sz val="18"/>
      <color theme="3"/>
      <name val="Segoe UI"/>
      <family val="2"/>
      <scheme val="major"/>
    </font>
    <font>
      <b/>
      <sz val="15"/>
      <color theme="3"/>
      <name val="Segoe UI"/>
      <family val="2"/>
      <scheme val="minor"/>
    </font>
    <font>
      <b/>
      <sz val="13"/>
      <color theme="3"/>
      <name val="Segoe UI"/>
      <family val="2"/>
      <scheme val="minor"/>
    </font>
    <font>
      <b/>
      <sz val="11"/>
      <color theme="3"/>
      <name val="Segoe UI"/>
      <family val="2"/>
      <scheme val="minor"/>
    </font>
    <font>
      <sz val="11"/>
      <color rgb="FF006100"/>
      <name val="Segoe UI"/>
      <family val="2"/>
      <scheme val="minor"/>
    </font>
    <font>
      <sz val="11"/>
      <color rgb="FF9C0006"/>
      <name val="Segoe UI"/>
      <family val="2"/>
      <scheme val="minor"/>
    </font>
    <font>
      <sz val="11"/>
      <color rgb="FF9C5700"/>
      <name val="Segoe UI"/>
      <family val="2"/>
      <scheme val="minor"/>
    </font>
    <font>
      <sz val="11"/>
      <color rgb="FF3F3F76"/>
      <name val="Segoe UI"/>
      <family val="2"/>
      <scheme val="minor"/>
    </font>
    <font>
      <b/>
      <sz val="11"/>
      <color rgb="FF3F3F3F"/>
      <name val="Segoe UI"/>
      <family val="2"/>
      <scheme val="minor"/>
    </font>
    <font>
      <b/>
      <sz val="11"/>
      <color rgb="FFFA7D00"/>
      <name val="Segoe UI"/>
      <family val="2"/>
      <scheme val="minor"/>
    </font>
    <font>
      <sz val="11"/>
      <color rgb="FFFA7D00"/>
      <name val="Segoe UI"/>
      <family val="2"/>
      <scheme val="minor"/>
    </font>
    <font>
      <b/>
      <sz val="11"/>
      <color theme="0"/>
      <name val="Segoe UI"/>
      <family val="2"/>
      <scheme val="minor"/>
    </font>
    <font>
      <sz val="11"/>
      <color rgb="FFFF0000"/>
      <name val="Segoe UI"/>
      <family val="2"/>
      <scheme val="minor"/>
    </font>
    <font>
      <i/>
      <sz val="11"/>
      <color rgb="FF7F7F7F"/>
      <name val="Segoe UI"/>
      <family val="2"/>
      <scheme val="minor"/>
    </font>
    <font>
      <b/>
      <sz val="11"/>
      <color theme="1"/>
      <name val="Segoe UI"/>
      <family val="2"/>
      <scheme val="minor"/>
    </font>
    <font>
      <sz val="11"/>
      <color theme="0"/>
      <name val="Segoe UI"/>
      <family val="2"/>
      <scheme val="minor"/>
    </font>
    <font>
      <sz val="10"/>
      <name val="Arial"/>
      <family val="2"/>
    </font>
    <font>
      <b/>
      <sz val="10"/>
      <name val="Arial"/>
      <family val="2"/>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0">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s>
  <cellStyleXfs count="42">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2">
    <xf numFmtId="0" fontId="0" fillId="0" borderId="0" xfId="0"/>
    <xf numFmtId="0" fontId="0" fillId="0" borderId="0" xfId="0"/>
  </cellXfs>
  <cellStyles count="42">
    <cellStyle name="20% - Accent1" xfId="19" builtinId="30" customBuiltin="1"/>
    <cellStyle name="20% - Accent2" xfId="23" builtinId="34" customBuiltin="1"/>
    <cellStyle name="20% - Accent3" xfId="27" builtinId="38" customBuiltin="1"/>
    <cellStyle name="20% - Accent4" xfId="31" builtinId="42" customBuiltin="1"/>
    <cellStyle name="20% - Accent5" xfId="35" builtinId="46" customBuiltin="1"/>
    <cellStyle name="20% - Accent6" xfId="39" builtinId="50" customBuiltin="1"/>
    <cellStyle name="40% - Accent1" xfId="20" builtinId="31" customBuiltin="1"/>
    <cellStyle name="40% - Accent2" xfId="24" builtinId="35" customBuiltin="1"/>
    <cellStyle name="40% - Accent3" xfId="28" builtinId="39" customBuiltin="1"/>
    <cellStyle name="40% - Accent4" xfId="32" builtinId="43" customBuiltin="1"/>
    <cellStyle name="40% - Accent5" xfId="36" builtinId="47" customBuiltin="1"/>
    <cellStyle name="40% - Accent6" xfId="40" builtinId="51" customBuiltin="1"/>
    <cellStyle name="60% - Accent1" xfId="21" builtinId="32" customBuiltin="1"/>
    <cellStyle name="60% - Accent2" xfId="25" builtinId="36" customBuiltin="1"/>
    <cellStyle name="60% - Accent3" xfId="29" builtinId="40" customBuiltin="1"/>
    <cellStyle name="60% - Accent4" xfId="33" builtinId="44" customBuiltin="1"/>
    <cellStyle name="60% - Accent5" xfId="37" builtinId="48" customBuiltin="1"/>
    <cellStyle name="60% - Accent6" xfId="41" builtinId="52" customBuiltin="1"/>
    <cellStyle name="Accent1" xfId="18" builtinId="29" customBuiltin="1"/>
    <cellStyle name="Accent2" xfId="22" builtinId="33" customBuiltin="1"/>
    <cellStyle name="Accent3" xfId="26" builtinId="37" customBuiltin="1"/>
    <cellStyle name="Accent4" xfId="30" builtinId="41" customBuiltin="1"/>
    <cellStyle name="Accent5" xfId="34" builtinId="45" customBuiltin="1"/>
    <cellStyle name="Accent6" xfId="38" builtinId="49" customBuiltin="1"/>
    <cellStyle name="Bad" xfId="7" builtinId="27" customBuiltin="1"/>
    <cellStyle name="Calculation" xfId="11" builtinId="22" customBuiltin="1"/>
    <cellStyle name="Check Cell" xfId="13" builtinId="23" customBuiltin="1"/>
    <cellStyle name="Explanatory Text" xfId="16" builtinId="53" customBuiltin="1"/>
    <cellStyle name="Good" xfId="6" builtinId="26" customBuiltin="1"/>
    <cellStyle name="Heading 1" xfId="2" builtinId="16" customBuiltin="1"/>
    <cellStyle name="Heading 2" xfId="3" builtinId="17" customBuiltin="1"/>
    <cellStyle name="Heading 3" xfId="4" builtinId="18" customBuiltin="1"/>
    <cellStyle name="Heading 4" xfId="5" builtinId="19" customBuiltin="1"/>
    <cellStyle name="Input" xfId="9" builtinId="20" customBuiltin="1"/>
    <cellStyle name="Linked Cell" xfId="12" builtinId="24" customBuiltin="1"/>
    <cellStyle name="Neutral" xfId="8" builtinId="28" customBuiltin="1"/>
    <cellStyle name="Normal" xfId="0" builtinId="0"/>
    <cellStyle name="Note" xfId="15" builtinId="10" customBuiltin="1"/>
    <cellStyle name="Output" xfId="10" builtinId="21" customBuiltin="1"/>
    <cellStyle name="Title" xfId="1" builtinId="15" customBuiltin="1"/>
    <cellStyle name="Total" xfId="17" builtinId="25" customBuiltin="1"/>
    <cellStyle name="Warning Text" xfId="14" builtinId="11"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11</xdr:col>
      <xdr:colOff>58831</xdr:colOff>
      <xdr:row>3</xdr:row>
      <xdr:rowOff>1121</xdr:rowOff>
    </xdr:from>
    <xdr:to>
      <xdr:col>13</xdr:col>
      <xdr:colOff>573181</xdr:colOff>
      <xdr:row>3</xdr:row>
      <xdr:rowOff>863975</xdr:rowOff>
    </xdr:to>
    <xdr:sp macro="" textlink="">
      <xdr:nvSpPr>
        <xdr:cNvPr id="7" name="Speech Bubble: Rectangle with Corners Rounded 6">
          <a:extLst>
            <a:ext uri="{FF2B5EF4-FFF2-40B4-BE49-F238E27FC236}">
              <a16:creationId xmlns:a16="http://schemas.microsoft.com/office/drawing/2014/main" id="{E9DAA3EB-6635-4DB2-A9F2-87E733F18B7A}"/>
            </a:ext>
          </a:extLst>
        </xdr:cNvPr>
        <xdr:cNvSpPr/>
      </xdr:nvSpPr>
      <xdr:spPr>
        <a:xfrm>
          <a:off x="11355481" y="1286996"/>
          <a:ext cx="1981200" cy="862854"/>
        </a:xfrm>
        <a:prstGeom prst="wedgeRoundRectCallout">
          <a:avLst>
            <a:gd name="adj1" fmla="val -20335"/>
            <a:gd name="adj2" fmla="val 74846"/>
            <a:gd name="adj3" fmla="val 16667"/>
          </a:avLst>
        </a:prstGeom>
        <a:solidFill>
          <a:schemeClr val="bg1">
            <a:lumMod val="95000"/>
          </a:schemeClr>
        </a:solidFill>
        <a:ln w="3175">
          <a:solidFill>
            <a:schemeClr val="accent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CA" sz="1050" b="1">
              <a:solidFill>
                <a:sysClr val="windowText" lastClr="000000"/>
              </a:solidFill>
              <a:latin typeface="Arial" panose="020B0604020202020204" pitchFamily="34" charset="0"/>
              <a:cs typeface="Arial" panose="020B0604020202020204" pitchFamily="34" charset="0"/>
            </a:rPr>
            <a:t>Legend:</a:t>
          </a:r>
        </a:p>
        <a:p>
          <a:pPr algn="ctr"/>
          <a:endParaRPr lang="en-CA" sz="300" b="1">
            <a:solidFill>
              <a:sysClr val="windowText" lastClr="000000"/>
            </a:solidFill>
            <a:latin typeface="Arial" panose="020B0604020202020204" pitchFamily="34" charset="0"/>
            <a:cs typeface="Arial" panose="020B0604020202020204" pitchFamily="34" charset="0"/>
          </a:endParaRPr>
        </a:p>
        <a:p>
          <a:pPr lvl="1" algn="l"/>
          <a:r>
            <a:rPr lang="en-CA" sz="1000" b="0">
              <a:solidFill>
                <a:sysClr val="windowText" lastClr="000000"/>
              </a:solidFill>
              <a:latin typeface="Arial" panose="020B0604020202020204" pitchFamily="34" charset="0"/>
              <a:cs typeface="Arial" panose="020B0604020202020204" pitchFamily="34" charset="0"/>
            </a:rPr>
            <a:t>Talent</a:t>
          </a:r>
          <a:r>
            <a:rPr lang="en-CA" sz="1000" b="0" baseline="0">
              <a:solidFill>
                <a:sysClr val="windowText" lastClr="000000"/>
              </a:solidFill>
              <a:latin typeface="Arial" panose="020B0604020202020204" pitchFamily="34" charset="0"/>
              <a:cs typeface="Arial" panose="020B0604020202020204" pitchFamily="34" charset="0"/>
            </a:rPr>
            <a:t> surplus</a:t>
          </a:r>
        </a:p>
        <a:p>
          <a:pPr lvl="1" algn="l"/>
          <a:r>
            <a:rPr lang="en-CA" sz="1000" b="0" baseline="0">
              <a:solidFill>
                <a:sysClr val="windowText" lastClr="000000"/>
              </a:solidFill>
              <a:latin typeface="Arial" panose="020B0604020202020204" pitchFamily="34" charset="0"/>
              <a:cs typeface="Arial" panose="020B0604020202020204" pitchFamily="34" charset="0"/>
            </a:rPr>
            <a:t>Talent shortage</a:t>
          </a:r>
        </a:p>
        <a:p>
          <a:pPr lvl="1" algn="l"/>
          <a:r>
            <a:rPr lang="en-CA" sz="1000" b="0" baseline="0">
              <a:solidFill>
                <a:sysClr val="windowText" lastClr="000000"/>
              </a:solidFill>
              <a:latin typeface="Arial" panose="020B0604020202020204" pitchFamily="34" charset="0"/>
              <a:cs typeface="Arial" panose="020B0604020202020204" pitchFamily="34" charset="0"/>
            </a:rPr>
            <a:t>No talent gap</a:t>
          </a:r>
          <a:endParaRPr lang="en-CA" sz="1000" b="0">
            <a:solidFill>
              <a:sysClr val="windowText" lastClr="000000"/>
            </a:solidFill>
            <a:latin typeface="Arial" panose="020B0604020202020204" pitchFamily="34" charset="0"/>
            <a:cs typeface="Arial" panose="020B0604020202020204" pitchFamily="34" charset="0"/>
          </a:endParaRPr>
        </a:p>
      </xdr:txBody>
    </xdr:sp>
    <xdr:clientData/>
  </xdr:twoCellAnchor>
  <xdr:twoCellAnchor>
    <xdr:from>
      <xdr:col>11</xdr:col>
      <xdr:colOff>411256</xdr:colOff>
      <xdr:row>3</xdr:row>
      <xdr:rowOff>321455</xdr:rowOff>
    </xdr:from>
    <xdr:to>
      <xdr:col>11</xdr:col>
      <xdr:colOff>496981</xdr:colOff>
      <xdr:row>3</xdr:row>
      <xdr:rowOff>407855</xdr:rowOff>
    </xdr:to>
    <xdr:sp macro="" textlink="">
      <xdr:nvSpPr>
        <xdr:cNvPr id="8" name="Rectangle 7">
          <a:extLst>
            <a:ext uri="{FF2B5EF4-FFF2-40B4-BE49-F238E27FC236}">
              <a16:creationId xmlns:a16="http://schemas.microsoft.com/office/drawing/2014/main" id="{E188849E-BEEB-4BD7-9FD3-90E5EB749ADA}"/>
            </a:ext>
          </a:extLst>
        </xdr:cNvPr>
        <xdr:cNvSpPr/>
      </xdr:nvSpPr>
      <xdr:spPr>
        <a:xfrm>
          <a:off x="8132109" y="1767014"/>
          <a:ext cx="85725" cy="86400"/>
        </a:xfrm>
        <a:prstGeom prst="rect">
          <a:avLst/>
        </a:prstGeom>
        <a:solidFill>
          <a:srgbClr val="C6EFD1"/>
        </a:solidFill>
        <a:ln w="6350">
          <a:solidFill>
            <a:schemeClr val="accent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CA" sz="1100"/>
        </a:p>
      </xdr:txBody>
    </xdr:sp>
    <xdr:clientData/>
  </xdr:twoCellAnchor>
  <xdr:twoCellAnchor>
    <xdr:from>
      <xdr:col>11</xdr:col>
      <xdr:colOff>411256</xdr:colOff>
      <xdr:row>3</xdr:row>
      <xdr:rowOff>469092</xdr:rowOff>
    </xdr:from>
    <xdr:to>
      <xdr:col>11</xdr:col>
      <xdr:colOff>496981</xdr:colOff>
      <xdr:row>3</xdr:row>
      <xdr:rowOff>555492</xdr:rowOff>
    </xdr:to>
    <xdr:sp macro="" textlink="">
      <xdr:nvSpPr>
        <xdr:cNvPr id="9" name="Rectangle 8">
          <a:extLst>
            <a:ext uri="{FF2B5EF4-FFF2-40B4-BE49-F238E27FC236}">
              <a16:creationId xmlns:a16="http://schemas.microsoft.com/office/drawing/2014/main" id="{6A77431A-ABDC-4365-BBB7-5A8260F00538}"/>
            </a:ext>
          </a:extLst>
        </xdr:cNvPr>
        <xdr:cNvSpPr/>
      </xdr:nvSpPr>
      <xdr:spPr>
        <a:xfrm>
          <a:off x="8132109" y="1914651"/>
          <a:ext cx="85725" cy="86400"/>
        </a:xfrm>
        <a:prstGeom prst="rect">
          <a:avLst/>
        </a:prstGeom>
        <a:solidFill>
          <a:srgbClr val="FFC7CE"/>
        </a:solidFill>
        <a:ln w="6350">
          <a:solidFill>
            <a:schemeClr val="accent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CA" sz="1100"/>
        </a:p>
      </xdr:txBody>
    </xdr:sp>
    <xdr:clientData/>
  </xdr:twoCellAnchor>
  <xdr:twoCellAnchor>
    <xdr:from>
      <xdr:col>11</xdr:col>
      <xdr:colOff>411256</xdr:colOff>
      <xdr:row>3</xdr:row>
      <xdr:rowOff>616730</xdr:rowOff>
    </xdr:from>
    <xdr:to>
      <xdr:col>11</xdr:col>
      <xdr:colOff>496981</xdr:colOff>
      <xdr:row>3</xdr:row>
      <xdr:rowOff>703130</xdr:rowOff>
    </xdr:to>
    <xdr:sp macro="" textlink="">
      <xdr:nvSpPr>
        <xdr:cNvPr id="5" name="Rectangle 4">
          <a:extLst>
            <a:ext uri="{FF2B5EF4-FFF2-40B4-BE49-F238E27FC236}">
              <a16:creationId xmlns:a16="http://schemas.microsoft.com/office/drawing/2014/main" id="{092399EE-7D2C-4C26-947B-655F263CFC9E}"/>
            </a:ext>
          </a:extLst>
        </xdr:cNvPr>
        <xdr:cNvSpPr/>
      </xdr:nvSpPr>
      <xdr:spPr>
        <a:xfrm>
          <a:off x="8132109" y="2062289"/>
          <a:ext cx="85725" cy="86400"/>
        </a:xfrm>
        <a:prstGeom prst="rect">
          <a:avLst/>
        </a:prstGeom>
        <a:solidFill>
          <a:srgbClr val="FFEB9C"/>
        </a:solidFill>
        <a:ln w="6350">
          <a:solidFill>
            <a:schemeClr val="accent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CA" sz="1100"/>
        </a:p>
      </xdr:txBody>
    </xdr:sp>
    <xdr:clientData/>
  </xdr:twoCellAnchor>
</xdr:wsDr>
</file>

<file path=xl/theme/theme1.xml><?xml version="1.0" encoding="utf-8"?>
<a:theme xmlns:a="http://schemas.openxmlformats.org/drawingml/2006/main" name="Office Theme">
  <a:themeElements>
    <a:clrScheme name="HR Colors">
      <a:dk1>
        <a:srgbClr val="333333"/>
      </a:dk1>
      <a:lt1>
        <a:srgbClr val="FFFFFF"/>
      </a:lt1>
      <a:dk2>
        <a:srgbClr val="222222"/>
      </a:dk2>
      <a:lt2>
        <a:srgbClr val="EEEEEE"/>
      </a:lt2>
      <a:accent1>
        <a:srgbClr val="29475F"/>
      </a:accent1>
      <a:accent2>
        <a:srgbClr val="6293BB"/>
      </a:accent2>
      <a:accent3>
        <a:srgbClr val="CADAE8"/>
      </a:accent3>
      <a:accent4>
        <a:srgbClr val="CEF2D1"/>
      </a:accent4>
      <a:accent5>
        <a:srgbClr val="85DBE2"/>
      </a:accent5>
      <a:accent6>
        <a:srgbClr val="CAA4CC"/>
      </a:accent6>
      <a:hlink>
        <a:srgbClr val="2576B7"/>
      </a:hlink>
      <a:folHlink>
        <a:srgbClr val="C77709"/>
      </a:folHlink>
    </a:clrScheme>
    <a:fontScheme name="Custom MCO">
      <a:majorFont>
        <a:latin typeface="Segoe UI"/>
        <a:ea typeface=""/>
        <a:cs typeface=""/>
      </a:majorFont>
      <a:minorFont>
        <a:latin typeface="Segoe U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91D73F8-714C-42F1-8E78-1C5DC9A2DBFF}">
  <dimension ref="A2"/>
  <sheetViews>
    <sheetView workbookViewId="0">
      <selection activeCell="D13" sqref="D13"/>
    </sheetView>
  </sheetViews>
  <sheetFormatPr defaultRowHeight="16.8" x14ac:dyDescent="0.4"/>
  <cols>
    <col min="2" max="3" width="20.69921875" customWidth="1"/>
    <col min="4" max="4" width="28.5" customWidth="1"/>
    <col min="5" max="5" width="25.8984375" customWidth="1"/>
  </cols>
  <sheetData>
    <row r="2" ht="28.5" customHeight="1" x14ac:dyDescent="0.4"/>
  </sheetData>
  <pageMargins left="0.7" right="0.7" top="0.75" bottom="0.75" header="0.3" footer="0.3"/>
  <pageSetup orientation="portrai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
  <sheetViews>
    <sheetView workbookViewId="0"/>
  </sheetViews>
  <sheetFormatPr defaultRowHeight="16.8" x14ac:dyDescent="0.4"/>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35E2B15-ABE8-489B-8C43-82FE84762264}">
  <dimension ref="B1:K105"/>
  <sheetViews>
    <sheetView showGridLines="0" topLeftCell="A4" zoomScaleNormal="100" workbookViewId="0">
      <selection activeCell="F15" sqref="F15"/>
    </sheetView>
  </sheetViews>
  <sheetFormatPr defaultColWidth="9" defaultRowHeight="16.8" x14ac:dyDescent="0.4"/>
  <cols>
    <col min="1" max="1" width="2.5" customWidth="1"/>
    <col min="2" max="2" width="32.09765625" customWidth="1"/>
    <col min="3" max="3" width="11.69921875" customWidth="1"/>
    <col min="4" max="4" width="26.69921875" customWidth="1"/>
    <col min="5" max="5" width="18.09765625" customWidth="1"/>
    <col min="6" max="6" width="21.19921875" customWidth="1"/>
    <col min="7" max="7" width="20.3984375" customWidth="1"/>
    <col min="14" max="14" width="11.3984375" customWidth="1"/>
    <col min="19" max="19" width="10" bestFit="1" customWidth="1"/>
  </cols>
  <sheetData>
    <row r="1" spans="2:11" ht="15" customHeight="1" x14ac:dyDescent="0.4"/>
    <row r="2" spans="2:11" ht="33.75" customHeight="1" x14ac:dyDescent="0.4">
      <c r="B2" s="1" t="s">
        <v>14</v>
      </c>
      <c r="C2" s="1"/>
      <c r="D2" s="1"/>
      <c r="E2" s="1"/>
      <c r="F2" s="1"/>
      <c r="G2" s="1"/>
    </row>
    <row r="3" spans="2:11" ht="151.5" customHeight="1" x14ac:dyDescent="0.4">
      <c r="B3" s="1" t="s">
        <v>41</v>
      </c>
      <c r="C3" s="1"/>
      <c r="D3" s="1"/>
      <c r="E3" s="1"/>
      <c r="F3" s="1"/>
      <c r="G3" s="1"/>
      <c r="H3" s="1"/>
      <c r="I3" s="1"/>
      <c r="J3" s="1"/>
      <c r="K3" s="1"/>
    </row>
    <row r="4" spans="2:11" ht="14.25" customHeight="1" thickBot="1" x14ac:dyDescent="0.45"/>
    <row r="5" spans="2:11" ht="34.5" customHeight="1" x14ac:dyDescent="0.4">
      <c r="B5" s="1" t="s">
        <v>14</v>
      </c>
      <c r="C5" s="1"/>
      <c r="D5" s="1"/>
      <c r="E5" s="1"/>
      <c r="F5" s="1"/>
      <c r="G5" s="1"/>
    </row>
    <row r="6" spans="2:11" ht="34.5" customHeight="1" x14ac:dyDescent="0.4">
      <c r="B6" t="s">
        <v>0</v>
      </c>
      <c r="C6" t="s">
        <v>7</v>
      </c>
      <c r="D6" t="s">
        <v>35</v>
      </c>
      <c r="E6" t="s">
        <v>1</v>
      </c>
      <c r="F6" t="s">
        <v>2</v>
      </c>
      <c r="G6" t="s">
        <v>3</v>
      </c>
    </row>
    <row r="7" spans="2:11" ht="19.5" customHeight="1" x14ac:dyDescent="0.4">
      <c r="B7" t="s">
        <v>80</v>
      </c>
      <c r="C7">
        <v>27</v>
      </c>
      <c r="D7" t="s">
        <v>84</v>
      </c>
      <c r="E7" t="s">
        <v>6</v>
      </c>
      <c r="F7" t="s">
        <v>13</v>
      </c>
    </row>
    <row r="8" spans="2:11" ht="19.5" customHeight="1" x14ac:dyDescent="0.4">
      <c r="B8" t="s">
        <v>79</v>
      </c>
      <c r="C8">
        <v>3</v>
      </c>
      <c r="D8" t="s">
        <v>19</v>
      </c>
      <c r="E8" t="s">
        <v>4</v>
      </c>
      <c r="F8" t="s">
        <v>5</v>
      </c>
      <c r="G8" t="s">
        <v>16</v>
      </c>
    </row>
    <row r="9" spans="2:11" ht="19.5" customHeight="1" x14ac:dyDescent="0.4">
      <c r="B9" t="s">
        <v>86</v>
      </c>
      <c r="C9">
        <v>14</v>
      </c>
      <c r="D9" t="s">
        <v>87</v>
      </c>
      <c r="E9" t="s">
        <v>4</v>
      </c>
      <c r="F9" t="s">
        <v>5</v>
      </c>
    </row>
    <row r="10" spans="2:11" ht="19.5" customHeight="1" x14ac:dyDescent="0.4">
      <c r="B10" t="s">
        <v>81</v>
      </c>
      <c r="C10">
        <v>3</v>
      </c>
      <c r="D10" t="s">
        <v>85</v>
      </c>
      <c r="E10" t="s">
        <v>6</v>
      </c>
      <c r="F10" t="s">
        <v>13</v>
      </c>
    </row>
    <row r="11" spans="2:11" ht="19.5" customHeight="1" x14ac:dyDescent="0.4">
      <c r="B11" t="s">
        <v>82</v>
      </c>
      <c r="C11">
        <v>6</v>
      </c>
      <c r="D11" t="s">
        <v>83</v>
      </c>
      <c r="E11" t="s">
        <v>6</v>
      </c>
      <c r="F11" t="s">
        <v>5</v>
      </c>
    </row>
    <row r="12" spans="2:11" ht="19.5" customHeight="1" x14ac:dyDescent="0.4">
      <c r="B12">
        <v>0</v>
      </c>
    </row>
    <row r="13" spans="2:11" ht="19.5" customHeight="1" x14ac:dyDescent="0.4">
      <c r="B13">
        <v>0</v>
      </c>
    </row>
    <row r="14" spans="2:11" ht="19.5" customHeight="1" x14ac:dyDescent="0.4">
      <c r="B14">
        <v>0</v>
      </c>
    </row>
    <row r="15" spans="2:11" ht="19.5" customHeight="1" x14ac:dyDescent="0.4">
      <c r="B15">
        <v>0</v>
      </c>
    </row>
    <row r="16" spans="2:11" ht="19.5" customHeight="1" x14ac:dyDescent="0.4">
      <c r="B16">
        <v>0</v>
      </c>
    </row>
    <row r="17" spans="2:2" ht="19.5" customHeight="1" x14ac:dyDescent="0.4">
      <c r="B17">
        <v>0</v>
      </c>
    </row>
    <row r="18" spans="2:2" ht="19.5" customHeight="1" x14ac:dyDescent="0.4">
      <c r="B18">
        <v>0</v>
      </c>
    </row>
    <row r="19" spans="2:2" ht="19.5" customHeight="1" x14ac:dyDescent="0.4">
      <c r="B19">
        <v>0</v>
      </c>
    </row>
    <row r="20" spans="2:2" ht="19.5" customHeight="1" x14ac:dyDescent="0.4">
      <c r="B20">
        <v>0</v>
      </c>
    </row>
    <row r="21" spans="2:2" ht="19.5" customHeight="1" x14ac:dyDescent="0.4">
      <c r="B21">
        <v>0</v>
      </c>
    </row>
    <row r="22" spans="2:2" ht="19.5" customHeight="1" x14ac:dyDescent="0.4">
      <c r="B22">
        <v>0</v>
      </c>
    </row>
    <row r="23" spans="2:2" ht="19.5" customHeight="1" x14ac:dyDescent="0.4">
      <c r="B23">
        <v>0</v>
      </c>
    </row>
    <row r="24" spans="2:2" ht="19.5" customHeight="1" x14ac:dyDescent="0.4">
      <c r="B24">
        <v>0</v>
      </c>
    </row>
    <row r="25" spans="2:2" ht="19.5" customHeight="1" x14ac:dyDescent="0.4">
      <c r="B25">
        <v>0</v>
      </c>
    </row>
    <row r="26" spans="2:2" ht="19.5" customHeight="1" x14ac:dyDescent="0.4">
      <c r="B26">
        <v>0</v>
      </c>
    </row>
    <row r="27" spans="2:2" ht="19.5" customHeight="1" x14ac:dyDescent="0.4">
      <c r="B27">
        <v>0</v>
      </c>
    </row>
    <row r="28" spans="2:2" ht="19.5" customHeight="1" x14ac:dyDescent="0.4">
      <c r="B28">
        <v>0</v>
      </c>
    </row>
    <row r="29" spans="2:2" ht="19.5" customHeight="1" x14ac:dyDescent="0.4">
      <c r="B29">
        <v>0</v>
      </c>
    </row>
    <row r="30" spans="2:2" ht="19.5" customHeight="1" x14ac:dyDescent="0.4">
      <c r="B30">
        <v>0</v>
      </c>
    </row>
    <row r="31" spans="2:2" ht="19.5" customHeight="1" x14ac:dyDescent="0.4">
      <c r="B31">
        <v>0</v>
      </c>
    </row>
    <row r="32" spans="2:2" ht="19.5" customHeight="1" x14ac:dyDescent="0.4">
      <c r="B32">
        <v>0</v>
      </c>
    </row>
    <row r="33" spans="2:2" ht="19.5" customHeight="1" x14ac:dyDescent="0.4">
      <c r="B33">
        <v>0</v>
      </c>
    </row>
    <row r="34" spans="2:2" ht="19.5" customHeight="1" x14ac:dyDescent="0.4">
      <c r="B34">
        <v>0</v>
      </c>
    </row>
    <row r="35" spans="2:2" ht="19.5" customHeight="1" x14ac:dyDescent="0.4">
      <c r="B35">
        <v>0</v>
      </c>
    </row>
    <row r="36" spans="2:2" ht="19.5" customHeight="1" x14ac:dyDescent="0.4">
      <c r="B36">
        <v>0</v>
      </c>
    </row>
    <row r="37" spans="2:2" ht="19.5" customHeight="1" x14ac:dyDescent="0.4">
      <c r="B37">
        <v>0</v>
      </c>
    </row>
    <row r="38" spans="2:2" ht="19.5" customHeight="1" x14ac:dyDescent="0.4">
      <c r="B38">
        <v>0</v>
      </c>
    </row>
    <row r="39" spans="2:2" ht="19.5" customHeight="1" x14ac:dyDescent="0.4">
      <c r="B39">
        <v>0</v>
      </c>
    </row>
    <row r="40" spans="2:2" ht="19.5" customHeight="1" x14ac:dyDescent="0.4">
      <c r="B40">
        <v>0</v>
      </c>
    </row>
    <row r="41" spans="2:2" ht="19.5" customHeight="1" x14ac:dyDescent="0.4">
      <c r="B41">
        <v>0</v>
      </c>
    </row>
    <row r="42" spans="2:2" ht="19.5" customHeight="1" x14ac:dyDescent="0.4">
      <c r="B42">
        <v>0</v>
      </c>
    </row>
    <row r="43" spans="2:2" ht="19.5" customHeight="1" x14ac:dyDescent="0.4">
      <c r="B43">
        <v>0</v>
      </c>
    </row>
    <row r="44" spans="2:2" ht="19.5" customHeight="1" x14ac:dyDescent="0.4">
      <c r="B44">
        <v>0</v>
      </c>
    </row>
    <row r="45" spans="2:2" ht="19.5" customHeight="1" x14ac:dyDescent="0.4">
      <c r="B45">
        <v>0</v>
      </c>
    </row>
    <row r="46" spans="2:2" ht="19.5" customHeight="1" x14ac:dyDescent="0.4">
      <c r="B46">
        <v>0</v>
      </c>
    </row>
    <row r="47" spans="2:2" ht="19.5" customHeight="1" x14ac:dyDescent="0.4">
      <c r="B47">
        <v>0</v>
      </c>
    </row>
    <row r="48" spans="2:2" ht="19.5" customHeight="1" x14ac:dyDescent="0.4">
      <c r="B48">
        <v>0</v>
      </c>
    </row>
    <row r="49" spans="2:2" ht="19.5" customHeight="1" x14ac:dyDescent="0.4">
      <c r="B49">
        <v>0</v>
      </c>
    </row>
    <row r="50" spans="2:2" ht="19.5" customHeight="1" x14ac:dyDescent="0.4">
      <c r="B50">
        <v>0</v>
      </c>
    </row>
    <row r="51" spans="2:2" ht="19.5" customHeight="1" x14ac:dyDescent="0.4">
      <c r="B51">
        <v>0</v>
      </c>
    </row>
    <row r="52" spans="2:2" ht="19.5" customHeight="1" x14ac:dyDescent="0.4">
      <c r="B52">
        <v>0</v>
      </c>
    </row>
    <row r="53" spans="2:2" ht="19.5" customHeight="1" x14ac:dyDescent="0.4">
      <c r="B53">
        <v>0</v>
      </c>
    </row>
    <row r="54" spans="2:2" ht="19.5" customHeight="1" x14ac:dyDescent="0.4">
      <c r="B54">
        <v>0</v>
      </c>
    </row>
    <row r="55" spans="2:2" ht="19.5" customHeight="1" x14ac:dyDescent="0.4">
      <c r="B55">
        <v>0</v>
      </c>
    </row>
    <row r="56" spans="2:2" ht="19.5" customHeight="1" x14ac:dyDescent="0.4">
      <c r="B56">
        <v>0</v>
      </c>
    </row>
    <row r="57" spans="2:2" ht="19.5" customHeight="1" x14ac:dyDescent="0.4">
      <c r="B57">
        <v>0</v>
      </c>
    </row>
    <row r="58" spans="2:2" ht="19.5" customHeight="1" x14ac:dyDescent="0.4">
      <c r="B58">
        <v>0</v>
      </c>
    </row>
    <row r="59" spans="2:2" ht="19.5" customHeight="1" x14ac:dyDescent="0.4">
      <c r="B59">
        <v>0</v>
      </c>
    </row>
    <row r="60" spans="2:2" ht="19.5" customHeight="1" x14ac:dyDescent="0.4">
      <c r="B60">
        <v>0</v>
      </c>
    </row>
    <row r="61" spans="2:2" ht="19.5" customHeight="1" x14ac:dyDescent="0.4">
      <c r="B61">
        <v>0</v>
      </c>
    </row>
    <row r="62" spans="2:2" ht="19.5" customHeight="1" x14ac:dyDescent="0.4">
      <c r="B62">
        <v>0</v>
      </c>
    </row>
    <row r="63" spans="2:2" ht="19.5" customHeight="1" x14ac:dyDescent="0.4">
      <c r="B63">
        <v>0</v>
      </c>
    </row>
    <row r="64" spans="2:2" ht="19.5" customHeight="1" x14ac:dyDescent="0.4">
      <c r="B64">
        <v>0</v>
      </c>
    </row>
    <row r="65" spans="2:2" ht="19.5" customHeight="1" x14ac:dyDescent="0.4">
      <c r="B65">
        <v>0</v>
      </c>
    </row>
    <row r="66" spans="2:2" ht="19.5" customHeight="1" x14ac:dyDescent="0.4">
      <c r="B66">
        <v>0</v>
      </c>
    </row>
    <row r="67" spans="2:2" ht="19.5" customHeight="1" x14ac:dyDescent="0.4">
      <c r="B67">
        <v>0</v>
      </c>
    </row>
    <row r="68" spans="2:2" ht="19.5" customHeight="1" x14ac:dyDescent="0.4">
      <c r="B68">
        <v>0</v>
      </c>
    </row>
    <row r="69" spans="2:2" ht="19.5" customHeight="1" x14ac:dyDescent="0.4">
      <c r="B69">
        <v>0</v>
      </c>
    </row>
    <row r="70" spans="2:2" ht="19.5" customHeight="1" x14ac:dyDescent="0.4">
      <c r="B70">
        <v>0</v>
      </c>
    </row>
    <row r="71" spans="2:2" ht="19.5" customHeight="1" x14ac:dyDescent="0.4">
      <c r="B71">
        <v>0</v>
      </c>
    </row>
    <row r="72" spans="2:2" ht="19.5" customHeight="1" x14ac:dyDescent="0.4">
      <c r="B72">
        <v>0</v>
      </c>
    </row>
    <row r="73" spans="2:2" ht="19.5" customHeight="1" x14ac:dyDescent="0.4">
      <c r="B73">
        <v>0</v>
      </c>
    </row>
    <row r="74" spans="2:2" ht="19.5" customHeight="1" x14ac:dyDescent="0.4">
      <c r="B74">
        <v>0</v>
      </c>
    </row>
    <row r="75" spans="2:2" ht="19.5" customHeight="1" x14ac:dyDescent="0.4">
      <c r="B75">
        <v>0</v>
      </c>
    </row>
    <row r="76" spans="2:2" ht="19.5" customHeight="1" x14ac:dyDescent="0.4">
      <c r="B76">
        <v>0</v>
      </c>
    </row>
    <row r="77" spans="2:2" ht="19.5" customHeight="1" x14ac:dyDescent="0.4">
      <c r="B77">
        <v>0</v>
      </c>
    </row>
    <row r="78" spans="2:2" ht="19.5" customHeight="1" x14ac:dyDescent="0.4">
      <c r="B78">
        <v>0</v>
      </c>
    </row>
    <row r="79" spans="2:2" ht="19.5" customHeight="1" x14ac:dyDescent="0.4">
      <c r="B79">
        <v>0</v>
      </c>
    </row>
    <row r="80" spans="2:2" ht="19.5" customHeight="1" x14ac:dyDescent="0.4">
      <c r="B80">
        <v>0</v>
      </c>
    </row>
    <row r="81" spans="2:2" ht="19.5" customHeight="1" x14ac:dyDescent="0.4">
      <c r="B81">
        <v>0</v>
      </c>
    </row>
    <row r="82" spans="2:2" ht="19.5" customHeight="1" x14ac:dyDescent="0.4">
      <c r="B82">
        <v>0</v>
      </c>
    </row>
    <row r="83" spans="2:2" ht="19.5" customHeight="1" x14ac:dyDescent="0.4">
      <c r="B83">
        <v>0</v>
      </c>
    </row>
    <row r="84" spans="2:2" ht="19.5" customHeight="1" x14ac:dyDescent="0.4">
      <c r="B84">
        <v>0</v>
      </c>
    </row>
    <row r="85" spans="2:2" ht="19.5" customHeight="1" x14ac:dyDescent="0.4">
      <c r="B85">
        <v>0</v>
      </c>
    </row>
    <row r="86" spans="2:2" ht="19.5" customHeight="1" x14ac:dyDescent="0.4">
      <c r="B86">
        <v>0</v>
      </c>
    </row>
    <row r="87" spans="2:2" ht="19.5" customHeight="1" x14ac:dyDescent="0.4">
      <c r="B87">
        <v>0</v>
      </c>
    </row>
    <row r="88" spans="2:2" ht="19.5" customHeight="1" x14ac:dyDescent="0.4">
      <c r="B88">
        <v>0</v>
      </c>
    </row>
    <row r="89" spans="2:2" ht="19.5" customHeight="1" x14ac:dyDescent="0.4">
      <c r="B89">
        <v>0</v>
      </c>
    </row>
    <row r="90" spans="2:2" ht="19.5" customHeight="1" x14ac:dyDescent="0.4">
      <c r="B90">
        <v>0</v>
      </c>
    </row>
    <row r="91" spans="2:2" ht="19.5" customHeight="1" x14ac:dyDescent="0.4">
      <c r="B91">
        <v>0</v>
      </c>
    </row>
    <row r="92" spans="2:2" ht="19.5" customHeight="1" x14ac:dyDescent="0.4">
      <c r="B92">
        <v>0</v>
      </c>
    </row>
    <row r="93" spans="2:2" ht="19.5" customHeight="1" x14ac:dyDescent="0.4">
      <c r="B93">
        <v>0</v>
      </c>
    </row>
    <row r="94" spans="2:2" ht="19.5" customHeight="1" x14ac:dyDescent="0.4">
      <c r="B94">
        <v>0</v>
      </c>
    </row>
    <row r="95" spans="2:2" ht="19.5" customHeight="1" x14ac:dyDescent="0.4">
      <c r="B95">
        <v>0</v>
      </c>
    </row>
    <row r="96" spans="2:2" ht="19.5" customHeight="1" x14ac:dyDescent="0.4">
      <c r="B96">
        <v>0</v>
      </c>
    </row>
    <row r="97" spans="2:2" ht="19.5" customHeight="1" x14ac:dyDescent="0.4">
      <c r="B97">
        <v>0</v>
      </c>
    </row>
    <row r="98" spans="2:2" ht="19.5" customHeight="1" x14ac:dyDescent="0.4">
      <c r="B98">
        <v>0</v>
      </c>
    </row>
    <row r="99" spans="2:2" ht="19.5" customHeight="1" x14ac:dyDescent="0.4">
      <c r="B99">
        <v>0</v>
      </c>
    </row>
    <row r="100" spans="2:2" ht="19.5" customHeight="1" x14ac:dyDescent="0.4">
      <c r="B100">
        <v>0</v>
      </c>
    </row>
    <row r="101" spans="2:2" ht="19.5" customHeight="1" x14ac:dyDescent="0.4">
      <c r="B101">
        <v>0</v>
      </c>
    </row>
    <row r="102" spans="2:2" ht="19.5" customHeight="1" x14ac:dyDescent="0.4">
      <c r="B102">
        <v>0</v>
      </c>
    </row>
    <row r="103" spans="2:2" ht="19.5" customHeight="1" x14ac:dyDescent="0.4">
      <c r="B103">
        <v>0</v>
      </c>
    </row>
    <row r="104" spans="2:2" ht="19.5" customHeight="1" x14ac:dyDescent="0.4">
      <c r="B104">
        <v>0</v>
      </c>
    </row>
    <row r="105" spans="2:2" ht="19.5" customHeight="1" thickBot="1" x14ac:dyDescent="0.45">
      <c r="B105">
        <v>0</v>
      </c>
    </row>
  </sheetData>
  <mergeCells count="4">
    <mergeCell ref="H3:K3"/>
    <mergeCell ref="B5:G5"/>
    <mergeCell ref="B3:G3"/>
    <mergeCell ref="B2:G2"/>
  </mergeCells>
  <conditionalFormatting sqref="G7:G105">
    <cfRule type="expression" priority="2">
      <formula>$F7="No"</formula>
    </cfRule>
  </conditionalFormatting>
  <pageMargins left="0.7" right="0.7" top="0.75" bottom="0.75" header="0.3" footer="0.3"/>
  <pageSetup orientation="portrait" r:id="rId1"/>
  <extLst>
    <ext xmlns:x14="http://schemas.microsoft.com/office/spreadsheetml/2009/9/main" uri="{CCE6A557-97BC-4b89-ADB6-D9C93CAAB3DF}">
      <x14:dataValidations xmlns:xm="http://schemas.microsoft.com/office/excel/2006/main" count="2">
        <x14:dataValidation type="list" allowBlank="1" showInputMessage="1" showErrorMessage="1" xr:uid="{CF04E766-07D6-4BBB-84EC-D0DA5D79D68C}">
          <x14:formula1>
            <xm:f>Menus!$B$3:$B$4</xm:f>
          </x14:formula1>
          <xm:sqref>E7:E105</xm:sqref>
        </x14:dataValidation>
        <x14:dataValidation type="list" allowBlank="1" showInputMessage="1" showErrorMessage="1" xr:uid="{229E7237-F921-4386-9DB7-C22F953DF8F6}">
          <x14:formula1>
            <xm:f>Menus!$D$3:$D$4</xm:f>
          </x14:formula1>
          <xm:sqref>F7:F105</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06FEAC9-846B-4E68-ABBC-531928CA948C}">
  <dimension ref="A1:S14"/>
  <sheetViews>
    <sheetView workbookViewId="0">
      <selection activeCell="A3" sqref="A3"/>
    </sheetView>
  </sheetViews>
  <sheetFormatPr defaultRowHeight="16.8" x14ac:dyDescent="0.4"/>
  <cols>
    <col min="2" max="2" width="11.5" customWidth="1"/>
    <col min="3" max="3" width="8.3984375" bestFit="1" customWidth="1"/>
    <col min="5" max="5" width="4" hidden="1" customWidth="1"/>
    <col min="6" max="6" width="11.3984375" customWidth="1"/>
    <col min="7" max="7" width="8.59765625" customWidth="1"/>
    <col min="9" max="9" width="3.5" customWidth="1"/>
    <col min="10" max="10" width="14.59765625" bestFit="1" customWidth="1"/>
    <col min="18" max="18" width="21.19921875" hidden="1" customWidth="1"/>
    <col min="19" max="19" width="0" hidden="1" customWidth="1"/>
  </cols>
  <sheetData>
    <row r="1" spans="1:19" ht="43.5" customHeight="1" x14ac:dyDescent="0.4">
      <c r="A1" s="1" t="s">
        <v>47</v>
      </c>
      <c r="B1" s="1"/>
      <c r="C1" s="1"/>
      <c r="D1" s="1"/>
      <c r="E1" s="1"/>
      <c r="F1" s="1"/>
      <c r="G1" s="1"/>
      <c r="H1" s="1"/>
      <c r="J1" s="1" t="s">
        <v>73</v>
      </c>
      <c r="R1" t="s">
        <v>43</v>
      </c>
    </row>
    <row r="2" spans="1:19" ht="49.5" customHeight="1" x14ac:dyDescent="0.4">
      <c r="B2" t="s">
        <v>66</v>
      </c>
      <c r="C2" t="s">
        <v>67</v>
      </c>
      <c r="D2" t="s">
        <v>68</v>
      </c>
      <c r="F2" t="s">
        <v>70</v>
      </c>
      <c r="G2" t="s">
        <v>71</v>
      </c>
      <c r="H2" t="s">
        <v>69</v>
      </c>
      <c r="J2" s="1"/>
      <c r="R2" t="s">
        <v>44</v>
      </c>
      <c r="S2">
        <v>1</v>
      </c>
    </row>
    <row r="3" spans="1:19" ht="35.25" customHeight="1" x14ac:dyDescent="0.4">
      <c r="A3" t="s">
        <v>42</v>
      </c>
      <c r="B3">
        <v>0.02</v>
      </c>
      <c r="C3">
        <v>0.04</v>
      </c>
      <c r="D3">
        <v>0.03</v>
      </c>
      <c r="F3">
        <v>0.1</v>
      </c>
      <c r="G3">
        <v>0.09</v>
      </c>
      <c r="H3">
        <v>0.08</v>
      </c>
      <c r="J3">
        <v>0.1</v>
      </c>
      <c r="R3" t="s">
        <v>45</v>
      </c>
      <c r="S3">
        <v>2</v>
      </c>
    </row>
    <row r="4" spans="1:19" ht="38.25" customHeight="1" x14ac:dyDescent="0.4">
      <c r="A4" t="s">
        <v>49</v>
      </c>
      <c r="B4">
        <v>0.03</v>
      </c>
      <c r="C4">
        <v>0.04</v>
      </c>
      <c r="D4">
        <v>0.03</v>
      </c>
      <c r="F4">
        <v>0.1</v>
      </c>
      <c r="G4">
        <v>0.09</v>
      </c>
      <c r="H4">
        <v>0.08</v>
      </c>
      <c r="J4">
        <v>0.15</v>
      </c>
      <c r="R4" t="s">
        <v>46</v>
      </c>
      <c r="S4">
        <v>3</v>
      </c>
    </row>
    <row r="5" spans="1:19" ht="38.25" customHeight="1" x14ac:dyDescent="0.4">
      <c r="A5" t="s">
        <v>50</v>
      </c>
      <c r="B5">
        <v>0.04</v>
      </c>
      <c r="C5">
        <v>0.04</v>
      </c>
      <c r="D5">
        <v>0.03</v>
      </c>
      <c r="F5">
        <v>0.1</v>
      </c>
      <c r="G5">
        <v>0.09</v>
      </c>
      <c r="H5">
        <v>0.08</v>
      </c>
      <c r="J5">
        <v>0.2</v>
      </c>
    </row>
    <row r="6" spans="1:19" ht="22.5" customHeight="1" x14ac:dyDescent="0.4">
      <c r="R6" t="s">
        <v>48</v>
      </c>
    </row>
    <row r="7" spans="1:19" ht="30" customHeight="1" x14ac:dyDescent="0.4">
      <c r="A7" s="1"/>
      <c r="B7" s="1"/>
      <c r="C7" s="1"/>
      <c r="D7" s="1"/>
      <c r="E7" s="1"/>
      <c r="F7" s="1"/>
      <c r="G7" s="1"/>
      <c r="H7" s="1"/>
      <c r="R7" t="s">
        <v>44</v>
      </c>
      <c r="S7">
        <v>1</v>
      </c>
    </row>
    <row r="8" spans="1:19" ht="32.25" customHeight="1" x14ac:dyDescent="0.4">
      <c r="R8" t="s">
        <v>45</v>
      </c>
      <c r="S8">
        <v>2</v>
      </c>
    </row>
    <row r="9" spans="1:19" ht="32.25" customHeight="1" x14ac:dyDescent="0.4">
      <c r="R9" t="s">
        <v>46</v>
      </c>
      <c r="S9">
        <v>3</v>
      </c>
    </row>
    <row r="10" spans="1:19" ht="32.25" customHeight="1" x14ac:dyDescent="0.4"/>
    <row r="11" spans="1:19" ht="32.25" customHeight="1" x14ac:dyDescent="0.4">
      <c r="R11" t="s">
        <v>52</v>
      </c>
    </row>
    <row r="12" spans="1:19" x14ac:dyDescent="0.4">
      <c r="I12" t="s">
        <v>53</v>
      </c>
      <c r="R12" t="s">
        <v>44</v>
      </c>
      <c r="S12">
        <v>1</v>
      </c>
    </row>
    <row r="13" spans="1:19" x14ac:dyDescent="0.4">
      <c r="I13" t="s">
        <v>54</v>
      </c>
      <c r="R13" t="s">
        <v>45</v>
      </c>
      <c r="S13">
        <v>2</v>
      </c>
    </row>
    <row r="14" spans="1:19" x14ac:dyDescent="0.4">
      <c r="I14" t="s">
        <v>55</v>
      </c>
      <c r="R14" t="s">
        <v>46</v>
      </c>
      <c r="S14">
        <v>3</v>
      </c>
    </row>
  </sheetData>
  <mergeCells count="3">
    <mergeCell ref="A1:H1"/>
    <mergeCell ref="A7:H7"/>
    <mergeCell ref="J1:J2"/>
  </mergeCells>
  <pageMargins left="0.7" right="0.7" top="0.75" bottom="0.75" header="0.3" footer="0.3"/>
  <pageSetup orientation="portrait" horizontalDpi="200" verticalDpi="2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73C56EA-34B9-4D1E-A03E-D28E3F8D90FB}">
  <dimension ref="B1:AN106"/>
  <sheetViews>
    <sheetView showGridLines="0" zoomScaleNormal="100" workbookViewId="0">
      <selection activeCell="C4" sqref="C4"/>
    </sheetView>
  </sheetViews>
  <sheetFormatPr defaultColWidth="9" defaultRowHeight="16.8" x14ac:dyDescent="0.4"/>
  <cols>
    <col min="1" max="1" width="2.5" customWidth="1"/>
    <col min="2" max="2" width="23.69921875" customWidth="1"/>
    <col min="3" max="3" width="11.3984375" customWidth="1"/>
    <col min="4" max="4" width="7" customWidth="1"/>
    <col min="5" max="5" width="7.19921875" customWidth="1"/>
    <col min="6" max="6" width="7" customWidth="1"/>
    <col min="7" max="7" width="7.19921875" customWidth="1"/>
    <col min="8" max="8" width="7.09765625" customWidth="1"/>
    <col min="9" max="11" width="7.19921875" customWidth="1"/>
    <col min="12" max="12" width="7.09765625" customWidth="1"/>
    <col min="13" max="13" width="8.69921875" customWidth="1"/>
    <col min="14" max="14" width="7.09765625" customWidth="1"/>
    <col min="15" max="17" width="7.19921875" customWidth="1"/>
    <col min="18" max="18" width="7.59765625" customWidth="1"/>
    <col min="19" max="19" width="7.19921875" customWidth="1"/>
    <col min="20" max="21" width="7.19921875" bestFit="1" customWidth="1"/>
    <col min="22" max="36" width="11.3984375" customWidth="1"/>
    <col min="37" max="37" width="49.19921875" customWidth="1"/>
    <col min="38" max="38" width="18.59765625" customWidth="1"/>
    <col min="40" max="40" width="10.69921875" bestFit="1" customWidth="1"/>
    <col min="45" max="45" width="11.3984375" customWidth="1"/>
    <col min="50" max="50" width="10" bestFit="1" customWidth="1"/>
  </cols>
  <sheetData>
    <row r="1" spans="2:40" ht="15" customHeight="1" x14ac:dyDescent="0.4"/>
    <row r="2" spans="2:40" ht="33.75" customHeight="1" x14ac:dyDescent="0.4">
      <c r="B2" s="1" t="s">
        <v>31</v>
      </c>
      <c r="C2" s="1"/>
      <c r="D2" s="1"/>
      <c r="E2" s="1"/>
      <c r="F2" s="1"/>
      <c r="G2" s="1"/>
      <c r="H2" s="1"/>
      <c r="I2" s="1"/>
      <c r="J2" s="1"/>
      <c r="K2" s="1"/>
      <c r="L2" s="1"/>
      <c r="M2" s="1"/>
      <c r="N2" s="1"/>
      <c r="O2" s="1"/>
      <c r="P2" s="1"/>
      <c r="Q2" s="1"/>
      <c r="R2" s="1"/>
      <c r="S2" s="1"/>
      <c r="T2" s="1"/>
      <c r="U2" s="1"/>
      <c r="V2" s="1"/>
      <c r="W2" s="1"/>
      <c r="X2" s="1"/>
      <c r="Y2" s="1"/>
      <c r="Z2" s="1"/>
      <c r="AA2" s="1"/>
      <c r="AB2" s="1"/>
      <c r="AC2" s="1"/>
      <c r="AD2" s="1"/>
      <c r="AE2" s="1"/>
      <c r="AF2" s="1"/>
      <c r="AG2" s="1"/>
      <c r="AH2" s="1"/>
      <c r="AI2" s="1"/>
      <c r="AJ2" s="1"/>
      <c r="AK2" s="1"/>
      <c r="AL2" s="1"/>
    </row>
    <row r="3" spans="2:40" ht="204.75" hidden="1" customHeight="1" thickBot="1" x14ac:dyDescent="0.45">
      <c r="B3" s="1" t="s">
        <v>40</v>
      </c>
      <c r="C3" s="1"/>
      <c r="D3" s="1"/>
      <c r="E3" s="1"/>
      <c r="F3" s="1"/>
      <c r="G3" s="1"/>
      <c r="H3" s="1"/>
      <c r="I3" s="1"/>
      <c r="J3" s="1"/>
      <c r="K3" s="1"/>
      <c r="L3" s="1"/>
      <c r="M3" s="1"/>
      <c r="N3" s="1"/>
      <c r="O3" s="1"/>
      <c r="P3" s="1"/>
      <c r="Q3" s="1"/>
      <c r="R3" s="1"/>
      <c r="S3" s="1"/>
      <c r="T3" s="1"/>
      <c r="U3" s="1"/>
      <c r="V3" s="1"/>
      <c r="W3" s="1"/>
      <c r="X3" s="1"/>
      <c r="Y3" s="1"/>
      <c r="Z3" s="1"/>
      <c r="AA3" s="1"/>
      <c r="AB3" s="1"/>
      <c r="AC3" s="1"/>
      <c r="AD3" s="1"/>
      <c r="AE3" s="1"/>
      <c r="AF3" s="1"/>
      <c r="AG3" s="1"/>
      <c r="AH3" s="1"/>
      <c r="AI3" s="1"/>
      <c r="AJ3" s="1"/>
      <c r="AK3" s="1"/>
      <c r="AL3" s="1"/>
      <c r="AN3" t="s">
        <v>38</v>
      </c>
    </row>
    <row r="4" spans="2:40" ht="31.5" customHeight="1" x14ac:dyDescent="0.4">
      <c r="B4" t="s">
        <v>77</v>
      </c>
      <c r="C4">
        <f>AVERAGE('Growth Factors'!B3:H5)</f>
        <v>6.1666666666666675E-2</v>
      </c>
    </row>
    <row r="5" spans="2:40" ht="18.75" customHeight="1" x14ac:dyDescent="0.4"/>
    <row r="6" spans="2:40" ht="34.5" customHeight="1" x14ac:dyDescent="0.4">
      <c r="B6" s="1" t="s">
        <v>20</v>
      </c>
      <c r="C6" s="1"/>
      <c r="D6" s="1" t="s">
        <v>58</v>
      </c>
      <c r="E6" s="1"/>
      <c r="F6" s="1"/>
      <c r="G6" s="1" t="s">
        <v>59</v>
      </c>
      <c r="H6" s="1"/>
      <c r="I6" s="1"/>
      <c r="J6" s="1" t="s">
        <v>60</v>
      </c>
      <c r="K6" s="1"/>
      <c r="L6" s="1"/>
      <c r="M6" s="1" t="s">
        <v>63</v>
      </c>
      <c r="N6" s="1"/>
      <c r="O6" s="1"/>
      <c r="P6" s="1" t="s">
        <v>64</v>
      </c>
      <c r="Q6" s="1"/>
      <c r="R6" s="1"/>
      <c r="S6" s="1" t="s">
        <v>65</v>
      </c>
      <c r="T6" s="1"/>
      <c r="U6" s="1"/>
      <c r="V6" s="1" t="s">
        <v>26</v>
      </c>
      <c r="W6" s="1"/>
      <c r="X6" s="1"/>
      <c r="Y6" s="1" t="s">
        <v>74</v>
      </c>
      <c r="Z6" s="1"/>
      <c r="AA6" s="1"/>
      <c r="AB6" s="1" t="s">
        <v>76</v>
      </c>
      <c r="AC6" s="1"/>
      <c r="AD6" s="1"/>
      <c r="AE6" s="1" t="s">
        <v>75</v>
      </c>
      <c r="AF6" s="1"/>
      <c r="AG6" s="1"/>
      <c r="AH6" s="1" t="s">
        <v>72</v>
      </c>
      <c r="AI6" s="1"/>
      <c r="AJ6" s="1"/>
      <c r="AK6" s="1" t="s">
        <v>27</v>
      </c>
      <c r="AL6" s="1"/>
    </row>
    <row r="7" spans="2:40" ht="40.5" customHeight="1" thickBot="1" x14ac:dyDescent="0.45">
      <c r="B7" t="s">
        <v>0</v>
      </c>
      <c r="C7" t="str">
        <f>IF('2. Role Information'!C6="","",'2. Role Information'!C6)</f>
        <v>Headcount</v>
      </c>
      <c r="D7" t="s">
        <v>62</v>
      </c>
      <c r="E7" t="s">
        <v>49</v>
      </c>
      <c r="F7" t="s">
        <v>57</v>
      </c>
      <c r="G7" t="s">
        <v>62</v>
      </c>
      <c r="H7" t="s">
        <v>49</v>
      </c>
      <c r="I7" t="s">
        <v>57</v>
      </c>
      <c r="J7" t="s">
        <v>62</v>
      </c>
      <c r="K7" t="s">
        <v>49</v>
      </c>
      <c r="L7" t="s">
        <v>57</v>
      </c>
      <c r="M7" t="s">
        <v>62</v>
      </c>
      <c r="N7" t="s">
        <v>49</v>
      </c>
      <c r="O7" t="s">
        <v>57</v>
      </c>
      <c r="P7" t="s">
        <v>62</v>
      </c>
      <c r="Q7" t="s">
        <v>49</v>
      </c>
      <c r="R7" t="s">
        <v>57</v>
      </c>
      <c r="S7" t="s">
        <v>62</v>
      </c>
      <c r="T7" t="s">
        <v>49</v>
      </c>
      <c r="U7" t="s">
        <v>57</v>
      </c>
      <c r="V7" t="s">
        <v>42</v>
      </c>
      <c r="W7" t="s">
        <v>56</v>
      </c>
      <c r="X7" t="s">
        <v>57</v>
      </c>
      <c r="Y7" t="s">
        <v>42</v>
      </c>
      <c r="Z7" t="s">
        <v>56</v>
      </c>
      <c r="AA7" t="s">
        <v>57</v>
      </c>
      <c r="AB7" t="s">
        <v>42</v>
      </c>
      <c r="AC7" t="s">
        <v>56</v>
      </c>
      <c r="AD7" t="s">
        <v>57</v>
      </c>
      <c r="AE7" t="s">
        <v>42</v>
      </c>
      <c r="AF7" t="s">
        <v>56</v>
      </c>
      <c r="AG7" t="s">
        <v>57</v>
      </c>
      <c r="AH7" t="s">
        <v>42</v>
      </c>
      <c r="AI7" t="s">
        <v>56</v>
      </c>
      <c r="AJ7" t="s">
        <v>57</v>
      </c>
      <c r="AK7" t="s">
        <v>8</v>
      </c>
      <c r="AL7" t="s">
        <v>22</v>
      </c>
      <c r="AM7" t="s">
        <v>61</v>
      </c>
    </row>
    <row r="8" spans="2:40" ht="19.5" customHeight="1" x14ac:dyDescent="0.4">
      <c r="B8" t="str">
        <f>IF('2. Role Information'!B7=0,"",'2. Role Information'!B7)</f>
        <v>Inspector</v>
      </c>
      <c r="C8">
        <f>IF('2. Role Information'!C7="","",'2. Role Information'!C7)</f>
        <v>27</v>
      </c>
      <c r="D8">
        <v>1</v>
      </c>
      <c r="E8">
        <v>1</v>
      </c>
      <c r="F8">
        <v>1</v>
      </c>
      <c r="G8">
        <v>1</v>
      </c>
      <c r="H8">
        <v>1</v>
      </c>
      <c r="I8">
        <v>1</v>
      </c>
      <c r="J8">
        <v>1</v>
      </c>
      <c r="K8">
        <v>1</v>
      </c>
      <c r="L8">
        <v>1</v>
      </c>
      <c r="M8">
        <v>1</v>
      </c>
      <c r="N8">
        <v>1</v>
      </c>
      <c r="O8">
        <v>1</v>
      </c>
      <c r="P8">
        <v>1</v>
      </c>
      <c r="Q8">
        <v>1</v>
      </c>
      <c r="R8">
        <v>1</v>
      </c>
      <c r="S8">
        <v>1</v>
      </c>
      <c r="T8">
        <v>1</v>
      </c>
      <c r="U8">
        <v>1</v>
      </c>
      <c r="V8">
        <f>((D8*'Growth Factors'!B3)+('3. Demand Forecast '!G8*'Growth Factors'!C3)+('3. Demand Forecast '!J8*'Growth Factors'!D3)+('3. Demand Forecast '!M8*'Growth Factors'!F3)+('3. Demand Forecast '!P8*'Growth Factors'!G3)+('3. Demand Forecast '!S8*'Growth Factors'!H3)*('3. Demand Forecast '!C8)+('3. Demand Forecast '!C8))</f>
        <v>29.44</v>
      </c>
      <c r="W8">
        <f>((E8*'Growth Factors'!B4)+('3. Demand Forecast '!H8*'Growth Factors'!C4)+('3. Demand Forecast '!K8*'Growth Factors'!D4)+('3. Demand Forecast '!N8*'Growth Factors'!F4)+('3. Demand Forecast '!Q8*'Growth Factors'!G4)+('3. Demand Forecast '!T8*'Growth Factors'!H4)*('3. Demand Forecast '!C8)+('3. Demand Forecast '!C8))</f>
        <v>29.45</v>
      </c>
      <c r="X8">
        <f>((F8*'Growth Factors'!B5)+('3. Demand Forecast '!I8*'Growth Factors'!C5)+('3. Demand Forecast '!L8*'Growth Factors'!D5)+('3. Demand Forecast '!O8*'Growth Factors'!F5)+('3. Demand Forecast '!R8*'Growth Factors'!G5)+('3. Demand Forecast '!U8*'Growth Factors'!H5)*('3. Demand Forecast '!C8)+('3. Demand Forecast '!C8))</f>
        <v>29.46</v>
      </c>
      <c r="Y8">
        <v>1</v>
      </c>
      <c r="Z8">
        <v>1</v>
      </c>
      <c r="AA8">
        <v>1</v>
      </c>
      <c r="AB8">
        <f>Y8*'Growth Factors'!$J3</f>
        <v>0.1</v>
      </c>
      <c r="AC8">
        <f>Z8*'Growth Factors'!$J4</f>
        <v>0.15</v>
      </c>
      <c r="AD8">
        <f>AA8*'Growth Factors'!$J5</f>
        <v>0.2</v>
      </c>
      <c r="AE8">
        <f>'4. Supply Forecast'!J8*'3. Demand Forecast '!AB8</f>
        <v>2.4894000000000003</v>
      </c>
      <c r="AF8">
        <f>'4. Supply Forecast'!K8*('3. Demand Forecast '!AC8-'3. Demand Forecast '!AB8)</f>
        <v>1.1519921999999996</v>
      </c>
      <c r="AG8">
        <f>'4. Supply Forecast'!L8*('3. Demand Forecast '!AD8-'3. Demand Forecast '!AC8)</f>
        <v>1.0552248552000003</v>
      </c>
      <c r="AH8">
        <f>V8-AE8</f>
        <v>26.950600000000001</v>
      </c>
      <c r="AI8">
        <f t="shared" ref="AI8:AJ8" si="0">W8-AF8</f>
        <v>28.298007800000001</v>
      </c>
      <c r="AJ8">
        <f t="shared" si="0"/>
        <v>28.404775144800002</v>
      </c>
      <c r="AN8">
        <v>0</v>
      </c>
    </row>
    <row r="9" spans="2:40" ht="19.5" customHeight="1" x14ac:dyDescent="0.4">
      <c r="B9" t="str">
        <f>IF('2. Role Information'!B8=0,"",'2. Role Information'!B8)</f>
        <v>HR Specialist</v>
      </c>
      <c r="C9">
        <f>IF('2. Role Information'!C8="","",'2. Role Information'!C8)</f>
        <v>3</v>
      </c>
      <c r="D9">
        <v>0.8</v>
      </c>
      <c r="E9">
        <v>0.8</v>
      </c>
      <c r="F9">
        <v>0.8</v>
      </c>
      <c r="G9">
        <v>0.8</v>
      </c>
      <c r="H9">
        <v>0.8</v>
      </c>
      <c r="I9">
        <v>0.8</v>
      </c>
      <c r="J9">
        <v>0.8</v>
      </c>
      <c r="K9">
        <v>0.8</v>
      </c>
      <c r="L9">
        <v>0.8</v>
      </c>
      <c r="M9">
        <v>0.8</v>
      </c>
      <c r="N9">
        <v>0.8</v>
      </c>
      <c r="O9">
        <v>0.8</v>
      </c>
      <c r="P9">
        <v>0.8</v>
      </c>
      <c r="Q9">
        <v>0.8</v>
      </c>
      <c r="R9">
        <v>0.8</v>
      </c>
      <c r="S9">
        <v>0.8</v>
      </c>
      <c r="T9">
        <v>0.8</v>
      </c>
      <c r="U9">
        <v>0.8</v>
      </c>
      <c r="V9">
        <f>((D9*'Growth Factors'!B4)+('3. Demand Forecast '!G9*'Growth Factors'!C4)+('3. Demand Forecast '!J9*'Growth Factors'!D4)+('3. Demand Forecast '!M9*'Growth Factors'!F4)+('3. Demand Forecast '!P9*'Growth Factors'!G4)+('3. Demand Forecast '!S9*'Growth Factors'!H4)*('3. Demand Forecast '!C9)+('3. Demand Forecast '!C9))</f>
        <v>3.4239999999999999</v>
      </c>
      <c r="W9">
        <f>((E9*'Growth Factors'!B5)+('3. Demand Forecast '!H9*'Growth Factors'!C5)+('3. Demand Forecast '!K9*'Growth Factors'!D5)+('3. Demand Forecast '!N9*'Growth Factors'!F5)+('3. Demand Forecast '!Q9*'Growth Factors'!G5)+('3. Demand Forecast '!T9*'Growth Factors'!H5)*('3. Demand Forecast '!C9)+('3. Demand Forecast '!C9))</f>
        <v>3.4319999999999999</v>
      </c>
      <c r="X9">
        <f>((F9*'Growth Factors'!B6)+('3. Demand Forecast '!I9*'Growth Factors'!C6)+('3. Demand Forecast '!L9*'Growth Factors'!D6)+('3. Demand Forecast '!O9*'Growth Factors'!F6)+('3. Demand Forecast '!R9*'Growth Factors'!G6)+('3. Demand Forecast '!U9*'Growth Factors'!H6)*('3. Demand Forecast '!C9)+('3. Demand Forecast '!C9))</f>
        <v>3</v>
      </c>
      <c r="Y9">
        <v>1</v>
      </c>
      <c r="Z9">
        <v>1</v>
      </c>
      <c r="AA9">
        <v>1</v>
      </c>
      <c r="AB9">
        <f>Y9*'Growth Factors'!$J3</f>
        <v>0.1</v>
      </c>
      <c r="AC9">
        <f>Z9*'Growth Factors'!$J4</f>
        <v>0.15</v>
      </c>
      <c r="AD9">
        <f>AA9*'Growth Factors'!$J5</f>
        <v>0.2</v>
      </c>
      <c r="AE9">
        <f>'4. Supply Forecast'!J9*'3. Demand Forecast '!AB9</f>
        <v>0.27060000000000001</v>
      </c>
      <c r="AF9">
        <f>'4. Supply Forecast'!K9*('3. Demand Forecast '!AC9-'3. Demand Forecast '!AB9)</f>
        <v>0.12198179999999997</v>
      </c>
      <c r="AG9">
        <f>'4. Supply Forecast'!L9*('3. Demand Forecast '!AD9-'3. Demand Forecast '!AC9)</f>
        <v>0.10929569280000004</v>
      </c>
      <c r="AH9">
        <f t="shared" ref="AH9:AH12" si="1">V9-AE9</f>
        <v>3.1534</v>
      </c>
      <c r="AI9">
        <f t="shared" ref="AI9:AI12" si="2">W9-AF9</f>
        <v>3.3100182</v>
      </c>
      <c r="AJ9">
        <f t="shared" ref="AJ9:AJ12" si="3">X9-AG9</f>
        <v>2.8907043072</v>
      </c>
      <c r="AN9">
        <v>0.1</v>
      </c>
    </row>
    <row r="10" spans="2:40" ht="19.5" customHeight="1" x14ac:dyDescent="0.4">
      <c r="B10" t="str">
        <f>IF('2. Role Information'!B9=0,"",'2. Role Information'!B9)</f>
        <v>Assessor</v>
      </c>
      <c r="C10">
        <f>IF('2. Role Information'!C9="","",'2. Role Information'!C9)</f>
        <v>14</v>
      </c>
      <c r="D10">
        <v>0.9</v>
      </c>
      <c r="E10">
        <v>0.9</v>
      </c>
      <c r="F10">
        <v>0.9</v>
      </c>
      <c r="G10">
        <v>0.9</v>
      </c>
      <c r="H10">
        <v>0.9</v>
      </c>
      <c r="I10">
        <v>0.9</v>
      </c>
      <c r="J10">
        <v>0.9</v>
      </c>
      <c r="K10">
        <v>0.9</v>
      </c>
      <c r="L10">
        <v>0.9</v>
      </c>
      <c r="M10">
        <v>0.9</v>
      </c>
      <c r="N10">
        <v>0.9</v>
      </c>
      <c r="O10">
        <v>0.9</v>
      </c>
      <c r="P10">
        <v>0.9</v>
      </c>
      <c r="Q10">
        <v>0.9</v>
      </c>
      <c r="R10">
        <v>0.9</v>
      </c>
      <c r="S10">
        <v>0.9</v>
      </c>
      <c r="T10">
        <v>0.9</v>
      </c>
      <c r="U10">
        <v>0.9</v>
      </c>
      <c r="V10">
        <f>((D10*'Growth Factors'!B5)+('3. Demand Forecast '!G10*'Growth Factors'!C5)+('3. Demand Forecast '!J10*'Growth Factors'!D5)+('3. Demand Forecast '!M10*'Growth Factors'!F5)+('3. Demand Forecast '!P10*'Growth Factors'!G5)+('3. Demand Forecast '!S10*'Growth Factors'!H5)*('3. Demand Forecast '!C10)+('3. Demand Forecast '!C10))</f>
        <v>15.278</v>
      </c>
      <c r="W10">
        <f>((E10*'Growth Factors'!B6)+('3. Demand Forecast '!H10*'Growth Factors'!C6)+('3. Demand Forecast '!K10*'Growth Factors'!D6)+('3. Demand Forecast '!N10*'Growth Factors'!F6)+('3. Demand Forecast '!Q10*'Growth Factors'!G6)+('3. Demand Forecast '!T10*'Growth Factors'!H6)*('3. Demand Forecast '!C10)+('3. Demand Forecast '!C10))</f>
        <v>14</v>
      </c>
      <c r="X10">
        <f>((F10*'Growth Factors'!B7)+('3. Demand Forecast '!I10*'Growth Factors'!C7)+('3. Demand Forecast '!L10*'Growth Factors'!D7)+('3. Demand Forecast '!O10*'Growth Factors'!F7)+('3. Demand Forecast '!R10*'Growth Factors'!G7)+('3. Demand Forecast '!U10*'Growth Factors'!H7)*('3. Demand Forecast '!C10)+('3. Demand Forecast '!C10))</f>
        <v>14</v>
      </c>
      <c r="Y10">
        <v>1</v>
      </c>
      <c r="Z10">
        <v>1</v>
      </c>
      <c r="AA10">
        <v>1</v>
      </c>
      <c r="AB10">
        <f>Y10*'Growth Factors'!$J3</f>
        <v>0.1</v>
      </c>
      <c r="AC10">
        <f>Z10*'Growth Factors'!$J4</f>
        <v>0.15</v>
      </c>
      <c r="AD10">
        <f>AA10*'Growth Factors'!$J5</f>
        <v>0.2</v>
      </c>
      <c r="AE10">
        <f>'4. Supply Forecast'!J10*'3. Demand Forecast '!AB10</f>
        <v>1.2907999999999999</v>
      </c>
      <c r="AF10">
        <f>'4. Supply Forecast'!K10*('3. Demand Forecast '!AC10-'3. Demand Forecast '!AB10)</f>
        <v>0.5970403999999998</v>
      </c>
      <c r="AG10">
        <f>'4. Supply Forecast'!L10*('3. Demand Forecast '!AD10-'3. Demand Forecast '!AC10)</f>
        <v>0.54688900640000004</v>
      </c>
      <c r="AH10">
        <f t="shared" si="1"/>
        <v>13.987200000000001</v>
      </c>
      <c r="AI10">
        <f t="shared" si="2"/>
        <v>13.402959600000001</v>
      </c>
      <c r="AJ10">
        <f t="shared" si="3"/>
        <v>13.453110993599999</v>
      </c>
      <c r="AN10">
        <v>0.2</v>
      </c>
    </row>
    <row r="11" spans="2:40" ht="19.5" customHeight="1" x14ac:dyDescent="0.4">
      <c r="B11" t="str">
        <f>IF('2. Role Information'!B10=0,"",'2. Role Information'!B10)</f>
        <v>PR Specialist</v>
      </c>
      <c r="C11">
        <f>IF('2. Role Information'!C10="","",'2. Role Information'!C10)</f>
        <v>3</v>
      </c>
      <c r="D11">
        <v>0.2</v>
      </c>
      <c r="E11">
        <v>0.2</v>
      </c>
      <c r="F11">
        <v>0.2</v>
      </c>
      <c r="G11">
        <v>0.2</v>
      </c>
      <c r="H11">
        <v>0.2</v>
      </c>
      <c r="I11">
        <v>0.2</v>
      </c>
      <c r="J11">
        <v>0.2</v>
      </c>
      <c r="K11">
        <v>0.2</v>
      </c>
      <c r="L11">
        <v>0.2</v>
      </c>
      <c r="M11">
        <v>0.2</v>
      </c>
      <c r="N11">
        <v>0.2</v>
      </c>
      <c r="O11">
        <v>0.2</v>
      </c>
      <c r="P11">
        <v>0.2</v>
      </c>
      <c r="Q11">
        <v>0.2</v>
      </c>
      <c r="R11">
        <v>0.2</v>
      </c>
      <c r="S11">
        <v>0.2</v>
      </c>
      <c r="T11">
        <v>0.2</v>
      </c>
      <c r="U11">
        <v>0.2</v>
      </c>
      <c r="V11">
        <f>((D11*'Growth Factors'!B6)+('3. Demand Forecast '!G11*'Growth Factors'!C6)+('3. Demand Forecast '!J11*'Growth Factors'!D6)+('3. Demand Forecast '!M11*'Growth Factors'!F6)+('3. Demand Forecast '!P11*'Growth Factors'!G6)+('3. Demand Forecast '!S11*'Growth Factors'!H6)*('3. Demand Forecast '!C11)+('3. Demand Forecast '!C11))</f>
        <v>3</v>
      </c>
      <c r="W11">
        <f>((E11*'Growth Factors'!B7)+('3. Demand Forecast '!H11*'Growth Factors'!C7)+('3. Demand Forecast '!K11*'Growth Factors'!D7)+('3. Demand Forecast '!N11*'Growth Factors'!F7)+('3. Demand Forecast '!Q11*'Growth Factors'!G7)+('3. Demand Forecast '!T11*'Growth Factors'!H7)*('3. Demand Forecast '!C11)+('3. Demand Forecast '!C11))</f>
        <v>3</v>
      </c>
      <c r="X11">
        <f>((F11*'Growth Factors'!B8)+('3. Demand Forecast '!I11*'Growth Factors'!C8)+('3. Demand Forecast '!L11*'Growth Factors'!D8)+('3. Demand Forecast '!O11*'Growth Factors'!F8)+('3. Demand Forecast '!R11*'Growth Factors'!G8)+('3. Demand Forecast '!U11*'Growth Factors'!H8)*('3. Demand Forecast '!C11)+('3. Demand Forecast '!C11))</f>
        <v>3</v>
      </c>
      <c r="Y11">
        <v>1</v>
      </c>
      <c r="Z11">
        <v>1</v>
      </c>
      <c r="AA11">
        <v>1</v>
      </c>
      <c r="AB11">
        <f>Y11*'Growth Factors'!$J3</f>
        <v>0.1</v>
      </c>
      <c r="AC11">
        <f>Z11*'Growth Factors'!$J4</f>
        <v>0.15</v>
      </c>
      <c r="AD11">
        <f>AA11*'Growth Factors'!$J5</f>
        <v>0.2</v>
      </c>
      <c r="AE11">
        <f>'4. Supply Forecast'!J11*'3. Demand Forecast '!AB11</f>
        <v>0.28260000000000002</v>
      </c>
      <c r="AF11">
        <f>'4. Supply Forecast'!K11*('3. Demand Forecast '!AC11-'3. Demand Forecast '!AB11)</f>
        <v>0.13306979999999996</v>
      </c>
      <c r="AG11">
        <f>'4. Supply Forecast'!L11*('3. Demand Forecast '!AD11-'3. Demand Forecast '!AC11)</f>
        <v>0.12455333280000004</v>
      </c>
      <c r="AH11">
        <f t="shared" si="1"/>
        <v>2.7174</v>
      </c>
      <c r="AI11">
        <f t="shared" si="2"/>
        <v>2.8669302000000001</v>
      </c>
      <c r="AJ11">
        <f t="shared" si="3"/>
        <v>2.8754466671999999</v>
      </c>
      <c r="AN11">
        <v>0.3</v>
      </c>
    </row>
    <row r="12" spans="2:40" ht="19.5" customHeight="1" x14ac:dyDescent="0.4">
      <c r="B12" t="str">
        <f>IF('2. Role Information'!B11=0,"",'2. Role Information'!B11)</f>
        <v>Accountant</v>
      </c>
      <c r="C12">
        <f>IF('2. Role Information'!C11="","",'2. Role Information'!C11)</f>
        <v>6</v>
      </c>
      <c r="D12">
        <v>1</v>
      </c>
      <c r="E12">
        <v>1</v>
      </c>
      <c r="F12">
        <v>1</v>
      </c>
      <c r="G12">
        <v>1</v>
      </c>
      <c r="H12">
        <v>1</v>
      </c>
      <c r="I12">
        <v>1</v>
      </c>
      <c r="J12">
        <v>1</v>
      </c>
      <c r="K12">
        <v>1</v>
      </c>
      <c r="L12">
        <v>1</v>
      </c>
      <c r="M12">
        <v>1</v>
      </c>
      <c r="N12">
        <v>1</v>
      </c>
      <c r="O12">
        <v>1</v>
      </c>
      <c r="P12">
        <v>1</v>
      </c>
      <c r="Q12">
        <v>1</v>
      </c>
      <c r="R12">
        <v>1</v>
      </c>
      <c r="S12">
        <v>1</v>
      </c>
      <c r="T12">
        <v>1</v>
      </c>
      <c r="U12">
        <v>1</v>
      </c>
      <c r="V12">
        <f>((D12*'Growth Factors'!B7)+('3. Demand Forecast '!G12*'Growth Factors'!C7)+('3. Demand Forecast '!J12*'Growth Factors'!D7)+('3. Demand Forecast '!M12*'Growth Factors'!F7)+('3. Demand Forecast '!P12*'Growth Factors'!G7)+('3. Demand Forecast '!S12*'Growth Factors'!H7)*('3. Demand Forecast '!C12)+('3. Demand Forecast '!C12))</f>
        <v>6</v>
      </c>
      <c r="W12">
        <f>((E12*'Growth Factors'!B8)+('3. Demand Forecast '!H12*'Growth Factors'!C8)+('3. Demand Forecast '!K12*'Growth Factors'!D8)+('3. Demand Forecast '!N12*'Growth Factors'!F8)+('3. Demand Forecast '!Q12*'Growth Factors'!G8)+('3. Demand Forecast '!T12*'Growth Factors'!H8)*('3. Demand Forecast '!C12)+('3. Demand Forecast '!C12))</f>
        <v>6</v>
      </c>
      <c r="X12">
        <f>((F12*'Growth Factors'!B9)+('3. Demand Forecast '!I12*'Growth Factors'!C9)+('3. Demand Forecast '!L12*'Growth Factors'!D9)+('3. Demand Forecast '!O12*'Growth Factors'!F9)+('3. Demand Forecast '!R12*'Growth Factors'!G9)+('3. Demand Forecast '!U12*'Growth Factors'!H9)*('3. Demand Forecast '!C12)+('3. Demand Forecast '!C12))</f>
        <v>6</v>
      </c>
      <c r="Y12">
        <v>1</v>
      </c>
      <c r="Z12">
        <v>1</v>
      </c>
      <c r="AA12">
        <v>1</v>
      </c>
      <c r="AB12">
        <f>Y12*'Growth Factors'!$J3</f>
        <v>0.1</v>
      </c>
      <c r="AC12">
        <f>Z12*'Growth Factors'!$J4</f>
        <v>0.15</v>
      </c>
      <c r="AD12">
        <f>AA12*'Growth Factors'!$J5</f>
        <v>0.2</v>
      </c>
      <c r="AE12">
        <f>'4. Supply Forecast'!J12*'3. Demand Forecast '!AB12</f>
        <v>0.56520000000000004</v>
      </c>
      <c r="AF12">
        <f>'4. Supply Forecast'!K12*('3. Demand Forecast '!AC12-'3. Demand Forecast '!AB12)</f>
        <v>0.26673959999999997</v>
      </c>
      <c r="AG12">
        <f>'4. Supply Forecast'!L12*('3. Demand Forecast '!AD12-'3. Demand Forecast '!AC12)</f>
        <v>0.24966826560000013</v>
      </c>
      <c r="AH12">
        <f t="shared" si="1"/>
        <v>5.4348000000000001</v>
      </c>
      <c r="AI12">
        <f t="shared" si="2"/>
        <v>5.7332603999999998</v>
      </c>
      <c r="AJ12">
        <f t="shared" si="3"/>
        <v>5.7503317343999996</v>
      </c>
      <c r="AN12">
        <v>0.4</v>
      </c>
    </row>
    <row r="13" spans="2:40" ht="19.5" customHeight="1" x14ac:dyDescent="0.4">
      <c r="B13" t="str">
        <f>IF('2. Role Information'!B12=0,"",'2. Role Information'!B12)</f>
        <v/>
      </c>
      <c r="C13" t="str">
        <f>IF('2. Role Information'!C12="","",'2. Role Information'!C12)</f>
        <v/>
      </c>
      <c r="W13" t="str">
        <f t="shared" ref="W13:W44" si="4">IF($B13="","",V13*(1+$C$4))</f>
        <v/>
      </c>
      <c r="X13" t="str">
        <f t="shared" ref="X13:X72" si="5">IF($B13="","",W13*(1+$C$4))</f>
        <v/>
      </c>
      <c r="AN13">
        <v>0.5</v>
      </c>
    </row>
    <row r="14" spans="2:40" ht="19.5" customHeight="1" x14ac:dyDescent="0.4">
      <c r="B14" t="str">
        <f>IF('2. Role Information'!B13=0,"",'2. Role Information'!B13)</f>
        <v/>
      </c>
      <c r="C14" t="str">
        <f>IF('2. Role Information'!C13="","",'2. Role Information'!C13)</f>
        <v/>
      </c>
      <c r="D14" t="str">
        <f ca="1">IFERROR(SUMPRODUCT(SUBTOTAL(3,OFFSET(#REF!,ROW(#REF!)-MIN(ROW(#REF!)),,1)),OFFSET('Growth Factors'!B3:H3,ROW(#REF!)-MIN(ROW(#REF!)),,1)) * '3. Demand Forecast '!C8 + '3. Demand Forecast '!C8,"")</f>
        <v/>
      </c>
      <c r="V14" t="str">
        <f>IF($B14="","",C14*(1+$C$4))</f>
        <v/>
      </c>
      <c r="W14" t="str">
        <f t="shared" si="4"/>
        <v/>
      </c>
      <c r="X14" t="str">
        <f t="shared" si="5"/>
        <v/>
      </c>
      <c r="AN14">
        <v>0.6</v>
      </c>
    </row>
    <row r="15" spans="2:40" ht="19.5" customHeight="1" x14ac:dyDescent="0.4">
      <c r="B15" t="str">
        <f>IF('2. Role Information'!B14=0,"",'2. Role Information'!B14)</f>
        <v/>
      </c>
      <c r="C15" t="str">
        <f>IF('2. Role Information'!C14="","",'2. Role Information'!C14)</f>
        <v/>
      </c>
      <c r="W15" t="str">
        <f t="shared" si="4"/>
        <v/>
      </c>
      <c r="X15" t="str">
        <f t="shared" si="5"/>
        <v/>
      </c>
      <c r="AN15">
        <v>0.7</v>
      </c>
    </row>
    <row r="16" spans="2:40" ht="19.5" customHeight="1" x14ac:dyDescent="0.4">
      <c r="B16" t="str">
        <f>IF('2. Role Information'!B15=0,"",'2. Role Information'!B15)</f>
        <v/>
      </c>
      <c r="C16" t="str">
        <f>IF('2. Role Information'!C15="","",'2. Role Information'!C15)</f>
        <v/>
      </c>
      <c r="V16" t="str">
        <f t="shared" ref="V16:V39" si="6">IF($B16="","",C16*(1+$C$4))</f>
        <v/>
      </c>
      <c r="W16" t="str">
        <f t="shared" si="4"/>
        <v/>
      </c>
      <c r="AN16">
        <v>0.8</v>
      </c>
    </row>
    <row r="17" spans="2:40" ht="19.5" customHeight="1" x14ac:dyDescent="0.4">
      <c r="B17" t="str">
        <f>IF('2. Role Information'!B16=0,"",'2. Role Information'!B16)</f>
        <v/>
      </c>
      <c r="C17" t="str">
        <f>IF('2. Role Information'!C16="","",'2. Role Information'!C16)</f>
        <v/>
      </c>
      <c r="V17" t="str">
        <f t="shared" si="6"/>
        <v/>
      </c>
      <c r="X17" t="str">
        <f t="shared" si="5"/>
        <v/>
      </c>
      <c r="AN17">
        <v>0.9</v>
      </c>
    </row>
    <row r="18" spans="2:40" ht="19.5" customHeight="1" x14ac:dyDescent="0.4">
      <c r="B18" t="str">
        <f>IF('2. Role Information'!B17=0,"",'2. Role Information'!B17)</f>
        <v/>
      </c>
      <c r="C18" t="str">
        <f>IF('2. Role Information'!C17="","",'2. Role Information'!C17)</f>
        <v/>
      </c>
      <c r="V18" t="str">
        <f t="shared" si="6"/>
        <v/>
      </c>
      <c r="W18" t="str">
        <f t="shared" si="4"/>
        <v/>
      </c>
      <c r="X18" t="str">
        <f t="shared" si="5"/>
        <v/>
      </c>
      <c r="AN18">
        <v>1</v>
      </c>
    </row>
    <row r="19" spans="2:40" ht="19.5" customHeight="1" x14ac:dyDescent="0.4">
      <c r="B19" t="str">
        <f>IF('2. Role Information'!B18=0,"",'2. Role Information'!B18)</f>
        <v/>
      </c>
      <c r="C19" t="str">
        <f>IF('2. Role Information'!C18="","",'2. Role Information'!C18)</f>
        <v/>
      </c>
      <c r="V19" t="str">
        <f t="shared" si="6"/>
        <v/>
      </c>
      <c r="W19" t="str">
        <f t="shared" si="4"/>
        <v/>
      </c>
      <c r="X19" t="str">
        <f t="shared" si="5"/>
        <v/>
      </c>
    </row>
    <row r="20" spans="2:40" ht="19.5" customHeight="1" x14ac:dyDescent="0.4">
      <c r="B20" t="str">
        <f>IF('2. Role Information'!B19=0,"",'2. Role Information'!B19)</f>
        <v/>
      </c>
      <c r="C20" t="str">
        <f>IF('2. Role Information'!C19="","",'2. Role Information'!C19)</f>
        <v/>
      </c>
      <c r="V20" t="str">
        <f t="shared" si="6"/>
        <v/>
      </c>
      <c r="W20" t="str">
        <f t="shared" si="4"/>
        <v/>
      </c>
      <c r="X20" t="str">
        <f t="shared" si="5"/>
        <v/>
      </c>
    </row>
    <row r="21" spans="2:40" ht="19.5" customHeight="1" x14ac:dyDescent="0.4">
      <c r="B21" t="str">
        <f>IF('2. Role Information'!B20=0,"",'2. Role Information'!B20)</f>
        <v/>
      </c>
      <c r="C21" t="str">
        <f>IF('2. Role Information'!C20="","",'2. Role Information'!C20)</f>
        <v/>
      </c>
      <c r="V21" t="str">
        <f t="shared" si="6"/>
        <v/>
      </c>
      <c r="W21" t="str">
        <f t="shared" si="4"/>
        <v/>
      </c>
      <c r="X21" t="str">
        <f t="shared" si="5"/>
        <v/>
      </c>
    </row>
    <row r="22" spans="2:40" ht="19.5" customHeight="1" x14ac:dyDescent="0.4">
      <c r="B22" t="str">
        <f>IF('2. Role Information'!B21=0,"",'2. Role Information'!B21)</f>
        <v/>
      </c>
      <c r="C22" t="str">
        <f>IF('2. Role Information'!C21="","",'2. Role Information'!C21)</f>
        <v/>
      </c>
      <c r="V22" t="str">
        <f t="shared" si="6"/>
        <v/>
      </c>
      <c r="W22" t="str">
        <f t="shared" si="4"/>
        <v/>
      </c>
      <c r="X22" t="str">
        <f t="shared" si="5"/>
        <v/>
      </c>
    </row>
    <row r="23" spans="2:40" ht="19.5" customHeight="1" x14ac:dyDescent="0.4">
      <c r="B23" t="str">
        <f>IF('2. Role Information'!B22=0,"",'2. Role Information'!B22)</f>
        <v/>
      </c>
      <c r="C23" t="str">
        <f>IF('2. Role Information'!C22="","",'2. Role Information'!C22)</f>
        <v/>
      </c>
      <c r="V23" t="str">
        <f t="shared" si="6"/>
        <v/>
      </c>
      <c r="W23" t="str">
        <f t="shared" si="4"/>
        <v/>
      </c>
      <c r="X23" t="str">
        <f t="shared" si="5"/>
        <v/>
      </c>
    </row>
    <row r="24" spans="2:40" ht="19.5" customHeight="1" x14ac:dyDescent="0.4">
      <c r="B24" t="str">
        <f>IF('2. Role Information'!B23=0,"",'2. Role Information'!B23)</f>
        <v/>
      </c>
      <c r="C24" t="str">
        <f>IF('2. Role Information'!C23="","",'2. Role Information'!C23)</f>
        <v/>
      </c>
      <c r="V24" t="str">
        <f t="shared" si="6"/>
        <v/>
      </c>
      <c r="W24" t="str">
        <f t="shared" si="4"/>
        <v/>
      </c>
      <c r="X24" t="str">
        <f t="shared" si="5"/>
        <v/>
      </c>
    </row>
    <row r="25" spans="2:40" ht="19.5" customHeight="1" x14ac:dyDescent="0.4">
      <c r="B25" t="str">
        <f>IF('2. Role Information'!B24=0,"",'2. Role Information'!B24)</f>
        <v/>
      </c>
      <c r="C25" t="str">
        <f>IF('2. Role Information'!C24="","",'2. Role Information'!C24)</f>
        <v/>
      </c>
      <c r="V25" t="str">
        <f t="shared" si="6"/>
        <v/>
      </c>
      <c r="W25" t="str">
        <f t="shared" si="4"/>
        <v/>
      </c>
      <c r="X25" t="str">
        <f t="shared" si="5"/>
        <v/>
      </c>
    </row>
    <row r="26" spans="2:40" ht="19.5" customHeight="1" x14ac:dyDescent="0.4">
      <c r="B26" t="str">
        <f>IF('2. Role Information'!B25=0,"",'2. Role Information'!B25)</f>
        <v/>
      </c>
      <c r="C26" t="str">
        <f>IF('2. Role Information'!C25="","",'2. Role Information'!C25)</f>
        <v/>
      </c>
      <c r="V26" t="str">
        <f t="shared" si="6"/>
        <v/>
      </c>
      <c r="W26" t="str">
        <f t="shared" si="4"/>
        <v/>
      </c>
      <c r="X26" t="str">
        <f t="shared" si="5"/>
        <v/>
      </c>
    </row>
    <row r="27" spans="2:40" ht="19.5" customHeight="1" x14ac:dyDescent="0.4">
      <c r="B27" t="str">
        <f>IF('2. Role Information'!B26=0,"",'2. Role Information'!B26)</f>
        <v/>
      </c>
      <c r="C27" t="str">
        <f>IF('2. Role Information'!C26="","",'2. Role Information'!C26)</f>
        <v/>
      </c>
      <c r="V27" t="str">
        <f t="shared" si="6"/>
        <v/>
      </c>
      <c r="W27" t="str">
        <f t="shared" si="4"/>
        <v/>
      </c>
      <c r="X27" t="str">
        <f t="shared" si="5"/>
        <v/>
      </c>
    </row>
    <row r="28" spans="2:40" ht="19.5" customHeight="1" x14ac:dyDescent="0.4">
      <c r="B28" t="str">
        <f>IF('2. Role Information'!B27=0,"",'2. Role Information'!B27)</f>
        <v/>
      </c>
      <c r="C28" t="str">
        <f>IF('2. Role Information'!C27="","",'2. Role Information'!C27)</f>
        <v/>
      </c>
      <c r="V28" t="str">
        <f t="shared" si="6"/>
        <v/>
      </c>
      <c r="W28" t="str">
        <f t="shared" si="4"/>
        <v/>
      </c>
      <c r="X28" t="str">
        <f t="shared" si="5"/>
        <v/>
      </c>
    </row>
    <row r="29" spans="2:40" ht="19.5" customHeight="1" x14ac:dyDescent="0.4">
      <c r="B29" t="str">
        <f>IF('2. Role Information'!B28=0,"",'2. Role Information'!B28)</f>
        <v/>
      </c>
      <c r="C29" t="str">
        <f>IF('2. Role Information'!C28="","",'2. Role Information'!C28)</f>
        <v/>
      </c>
      <c r="V29" t="str">
        <f t="shared" si="6"/>
        <v/>
      </c>
      <c r="W29" t="str">
        <f t="shared" si="4"/>
        <v/>
      </c>
      <c r="X29" t="str">
        <f t="shared" si="5"/>
        <v/>
      </c>
    </row>
    <row r="30" spans="2:40" ht="19.5" customHeight="1" x14ac:dyDescent="0.4">
      <c r="B30" t="str">
        <f>IF('2. Role Information'!B29=0,"",'2. Role Information'!B29)</f>
        <v/>
      </c>
      <c r="C30" t="str">
        <f>IF('2. Role Information'!C29="","",'2. Role Information'!C29)</f>
        <v/>
      </c>
      <c r="V30" t="str">
        <f t="shared" si="6"/>
        <v/>
      </c>
      <c r="W30" t="str">
        <f t="shared" si="4"/>
        <v/>
      </c>
      <c r="X30" t="str">
        <f t="shared" si="5"/>
        <v/>
      </c>
    </row>
    <row r="31" spans="2:40" ht="19.5" customHeight="1" x14ac:dyDescent="0.4">
      <c r="B31" t="str">
        <f>IF('2. Role Information'!B30=0,"",'2. Role Information'!B30)</f>
        <v/>
      </c>
      <c r="C31" t="str">
        <f>IF('2. Role Information'!C30="","",'2. Role Information'!C30)</f>
        <v/>
      </c>
      <c r="V31" t="str">
        <f t="shared" si="6"/>
        <v/>
      </c>
      <c r="W31" t="str">
        <f t="shared" si="4"/>
        <v/>
      </c>
      <c r="X31" t="str">
        <f t="shared" si="5"/>
        <v/>
      </c>
    </row>
    <row r="32" spans="2:40" ht="19.5" customHeight="1" x14ac:dyDescent="0.4">
      <c r="B32" t="str">
        <f>IF('2. Role Information'!B31=0,"",'2. Role Information'!B31)</f>
        <v/>
      </c>
      <c r="C32" t="str">
        <f>IF('2. Role Information'!C31="","",'2. Role Information'!C31)</f>
        <v/>
      </c>
      <c r="V32" t="str">
        <f t="shared" si="6"/>
        <v/>
      </c>
      <c r="W32" t="str">
        <f t="shared" si="4"/>
        <v/>
      </c>
      <c r="X32" t="str">
        <f t="shared" si="5"/>
        <v/>
      </c>
    </row>
    <row r="33" spans="2:24" ht="19.5" customHeight="1" x14ac:dyDescent="0.4">
      <c r="B33" t="str">
        <f>IF('2. Role Information'!B32=0,"",'2. Role Information'!B32)</f>
        <v/>
      </c>
      <c r="C33" t="str">
        <f>IF('2. Role Information'!C32="","",'2. Role Information'!C32)</f>
        <v/>
      </c>
      <c r="V33" t="str">
        <f t="shared" si="6"/>
        <v/>
      </c>
      <c r="W33" t="str">
        <f t="shared" si="4"/>
        <v/>
      </c>
      <c r="X33" t="str">
        <f t="shared" si="5"/>
        <v/>
      </c>
    </row>
    <row r="34" spans="2:24" ht="19.5" customHeight="1" x14ac:dyDescent="0.4">
      <c r="B34" t="str">
        <f>IF('2. Role Information'!B33=0,"",'2. Role Information'!B33)</f>
        <v/>
      </c>
      <c r="C34" t="str">
        <f>IF('2. Role Information'!C33="","",'2. Role Information'!C33)</f>
        <v/>
      </c>
      <c r="V34" t="str">
        <f t="shared" si="6"/>
        <v/>
      </c>
      <c r="W34" t="str">
        <f t="shared" si="4"/>
        <v/>
      </c>
      <c r="X34" t="str">
        <f t="shared" si="5"/>
        <v/>
      </c>
    </row>
    <row r="35" spans="2:24" ht="19.5" customHeight="1" x14ac:dyDescent="0.4">
      <c r="B35" t="str">
        <f>IF('2. Role Information'!B34=0,"",'2. Role Information'!B34)</f>
        <v/>
      </c>
      <c r="C35" t="str">
        <f>IF('2. Role Information'!C34="","",'2. Role Information'!C34)</f>
        <v/>
      </c>
      <c r="V35" t="str">
        <f t="shared" si="6"/>
        <v/>
      </c>
      <c r="W35" t="str">
        <f t="shared" si="4"/>
        <v/>
      </c>
      <c r="X35" t="str">
        <f t="shared" si="5"/>
        <v/>
      </c>
    </row>
    <row r="36" spans="2:24" ht="19.5" customHeight="1" x14ac:dyDescent="0.4">
      <c r="B36" t="str">
        <f>IF('2. Role Information'!B35=0,"",'2. Role Information'!B35)</f>
        <v/>
      </c>
      <c r="C36" t="str">
        <f>IF('2. Role Information'!C35="","",'2. Role Information'!C35)</f>
        <v/>
      </c>
      <c r="V36" t="str">
        <f t="shared" si="6"/>
        <v/>
      </c>
      <c r="W36" t="str">
        <f t="shared" si="4"/>
        <v/>
      </c>
      <c r="X36" t="str">
        <f t="shared" si="5"/>
        <v/>
      </c>
    </row>
    <row r="37" spans="2:24" ht="19.5" customHeight="1" x14ac:dyDescent="0.4">
      <c r="B37" t="str">
        <f>IF('2. Role Information'!B36=0,"",'2. Role Information'!B36)</f>
        <v/>
      </c>
      <c r="C37" t="str">
        <f>IF('2. Role Information'!C36="","",'2. Role Information'!C36)</f>
        <v/>
      </c>
      <c r="V37" t="str">
        <f t="shared" si="6"/>
        <v/>
      </c>
      <c r="W37" t="str">
        <f t="shared" si="4"/>
        <v/>
      </c>
      <c r="X37" t="str">
        <f t="shared" si="5"/>
        <v/>
      </c>
    </row>
    <row r="38" spans="2:24" ht="19.5" customHeight="1" x14ac:dyDescent="0.4">
      <c r="B38" t="str">
        <f>IF('2. Role Information'!B37=0,"",'2. Role Information'!B37)</f>
        <v/>
      </c>
      <c r="C38" t="str">
        <f>IF('2. Role Information'!C37="","",'2. Role Information'!C37)</f>
        <v/>
      </c>
      <c r="V38" t="str">
        <f t="shared" si="6"/>
        <v/>
      </c>
      <c r="W38" t="str">
        <f t="shared" si="4"/>
        <v/>
      </c>
      <c r="X38" t="str">
        <f t="shared" si="5"/>
        <v/>
      </c>
    </row>
    <row r="39" spans="2:24" ht="19.5" customHeight="1" x14ac:dyDescent="0.4">
      <c r="B39" t="str">
        <f>IF('2. Role Information'!B38=0,"",'2. Role Information'!B38)</f>
        <v/>
      </c>
      <c r="C39" t="str">
        <f>IF('2. Role Information'!C38="","",'2. Role Information'!C38)</f>
        <v/>
      </c>
      <c r="V39" t="str">
        <f t="shared" si="6"/>
        <v/>
      </c>
      <c r="W39" t="str">
        <f t="shared" si="4"/>
        <v/>
      </c>
      <c r="X39" t="str">
        <f t="shared" si="5"/>
        <v/>
      </c>
    </row>
    <row r="40" spans="2:24" ht="19.5" customHeight="1" x14ac:dyDescent="0.4">
      <c r="B40" t="str">
        <f>IF('2. Role Information'!B39=0,"",'2. Role Information'!B39)</f>
        <v/>
      </c>
      <c r="C40" t="str">
        <f>IF('2. Role Information'!C39="","",'2. Role Information'!C39)</f>
        <v/>
      </c>
      <c r="V40" t="str">
        <f t="shared" ref="V40:V103" si="7">IF($B40="","",C40*(1+$C$4))</f>
        <v/>
      </c>
      <c r="W40" t="str">
        <f t="shared" si="4"/>
        <v/>
      </c>
      <c r="X40" t="str">
        <f t="shared" si="5"/>
        <v/>
      </c>
    </row>
    <row r="41" spans="2:24" ht="19.5" customHeight="1" x14ac:dyDescent="0.4">
      <c r="B41" t="str">
        <f>IF('2. Role Information'!B40=0,"",'2. Role Information'!B40)</f>
        <v/>
      </c>
      <c r="C41" t="str">
        <f>IF('2. Role Information'!C40="","",'2. Role Information'!C40)</f>
        <v/>
      </c>
      <c r="V41" t="str">
        <f t="shared" si="7"/>
        <v/>
      </c>
      <c r="W41" t="str">
        <f t="shared" si="4"/>
        <v/>
      </c>
      <c r="X41" t="str">
        <f t="shared" si="5"/>
        <v/>
      </c>
    </row>
    <row r="42" spans="2:24" ht="19.5" customHeight="1" x14ac:dyDescent="0.4">
      <c r="B42" t="str">
        <f>IF('2. Role Information'!B41=0,"",'2. Role Information'!B41)</f>
        <v/>
      </c>
      <c r="C42" t="str">
        <f>IF('2. Role Information'!C41="","",'2. Role Information'!C41)</f>
        <v/>
      </c>
      <c r="V42" t="str">
        <f t="shared" si="7"/>
        <v/>
      </c>
      <c r="W42" t="str">
        <f t="shared" si="4"/>
        <v/>
      </c>
      <c r="X42" t="str">
        <f t="shared" si="5"/>
        <v/>
      </c>
    </row>
    <row r="43" spans="2:24" ht="19.5" customHeight="1" x14ac:dyDescent="0.4">
      <c r="B43" t="str">
        <f>IF('2. Role Information'!B42=0,"",'2. Role Information'!B42)</f>
        <v/>
      </c>
      <c r="C43" t="str">
        <f>IF('2. Role Information'!C42="","",'2. Role Information'!C42)</f>
        <v/>
      </c>
      <c r="V43" t="str">
        <f t="shared" si="7"/>
        <v/>
      </c>
      <c r="W43" t="str">
        <f t="shared" si="4"/>
        <v/>
      </c>
      <c r="X43" t="str">
        <f t="shared" si="5"/>
        <v/>
      </c>
    </row>
    <row r="44" spans="2:24" ht="19.5" customHeight="1" x14ac:dyDescent="0.4">
      <c r="B44" t="str">
        <f>IF('2. Role Information'!B43=0,"",'2. Role Information'!B43)</f>
        <v/>
      </c>
      <c r="C44" t="str">
        <f>IF('2. Role Information'!C43="","",'2. Role Information'!C43)</f>
        <v/>
      </c>
      <c r="V44" t="str">
        <f t="shared" si="7"/>
        <v/>
      </c>
      <c r="W44" t="str">
        <f t="shared" si="4"/>
        <v/>
      </c>
      <c r="X44" t="str">
        <f t="shared" si="5"/>
        <v/>
      </c>
    </row>
    <row r="45" spans="2:24" ht="19.5" customHeight="1" x14ac:dyDescent="0.4">
      <c r="B45" t="str">
        <f>IF('2. Role Information'!B44=0,"",'2. Role Information'!B44)</f>
        <v/>
      </c>
      <c r="C45" t="str">
        <f>IF('2. Role Information'!C44="","",'2. Role Information'!C44)</f>
        <v/>
      </c>
      <c r="V45" t="str">
        <f t="shared" si="7"/>
        <v/>
      </c>
      <c r="W45" t="str">
        <f t="shared" ref="W45:W76" si="8">IF($B45="","",V45*(1+$C$4))</f>
        <v/>
      </c>
      <c r="X45" t="str">
        <f t="shared" si="5"/>
        <v/>
      </c>
    </row>
    <row r="46" spans="2:24" ht="19.5" customHeight="1" x14ac:dyDescent="0.4">
      <c r="B46" t="str">
        <f>IF('2. Role Information'!B45=0,"",'2. Role Information'!B45)</f>
        <v/>
      </c>
      <c r="C46" t="str">
        <f>IF('2. Role Information'!C45="","",'2. Role Information'!C45)</f>
        <v/>
      </c>
      <c r="V46" t="str">
        <f t="shared" si="7"/>
        <v/>
      </c>
      <c r="W46" t="str">
        <f t="shared" si="8"/>
        <v/>
      </c>
      <c r="X46" t="str">
        <f t="shared" si="5"/>
        <v/>
      </c>
    </row>
    <row r="47" spans="2:24" ht="19.5" customHeight="1" x14ac:dyDescent="0.4">
      <c r="B47" t="str">
        <f>IF('2. Role Information'!B46=0,"",'2. Role Information'!B46)</f>
        <v/>
      </c>
      <c r="C47" t="str">
        <f>IF('2. Role Information'!C46="","",'2. Role Information'!C46)</f>
        <v/>
      </c>
      <c r="V47" t="str">
        <f t="shared" si="7"/>
        <v/>
      </c>
      <c r="W47" t="str">
        <f t="shared" si="8"/>
        <v/>
      </c>
      <c r="X47" t="str">
        <f t="shared" si="5"/>
        <v/>
      </c>
    </row>
    <row r="48" spans="2:24" ht="19.5" customHeight="1" x14ac:dyDescent="0.4">
      <c r="B48" t="str">
        <f>IF('2. Role Information'!B47=0,"",'2. Role Information'!B47)</f>
        <v/>
      </c>
      <c r="C48" t="str">
        <f>IF('2. Role Information'!C47="","",'2. Role Information'!C47)</f>
        <v/>
      </c>
      <c r="V48" t="str">
        <f t="shared" si="7"/>
        <v/>
      </c>
      <c r="W48" t="str">
        <f t="shared" si="8"/>
        <v/>
      </c>
      <c r="X48" t="str">
        <f t="shared" si="5"/>
        <v/>
      </c>
    </row>
    <row r="49" spans="2:24" ht="19.5" customHeight="1" x14ac:dyDescent="0.4">
      <c r="B49" t="str">
        <f>IF('2. Role Information'!B48=0,"",'2. Role Information'!B48)</f>
        <v/>
      </c>
      <c r="C49" t="str">
        <f>IF('2. Role Information'!C48="","",'2. Role Information'!C48)</f>
        <v/>
      </c>
      <c r="V49" t="str">
        <f t="shared" si="7"/>
        <v/>
      </c>
      <c r="W49" t="str">
        <f t="shared" si="8"/>
        <v/>
      </c>
      <c r="X49" t="str">
        <f t="shared" si="5"/>
        <v/>
      </c>
    </row>
    <row r="50" spans="2:24" ht="19.5" customHeight="1" x14ac:dyDescent="0.4">
      <c r="B50" t="str">
        <f>IF('2. Role Information'!B49=0,"",'2. Role Information'!B49)</f>
        <v/>
      </c>
      <c r="C50" t="str">
        <f>IF('2. Role Information'!C49="","",'2. Role Information'!C49)</f>
        <v/>
      </c>
      <c r="V50" t="str">
        <f t="shared" si="7"/>
        <v/>
      </c>
      <c r="W50" t="str">
        <f t="shared" si="8"/>
        <v/>
      </c>
      <c r="X50" t="str">
        <f t="shared" si="5"/>
        <v/>
      </c>
    </row>
    <row r="51" spans="2:24" ht="19.5" customHeight="1" x14ac:dyDescent="0.4">
      <c r="B51" t="str">
        <f>IF('2. Role Information'!B50=0,"",'2. Role Information'!B50)</f>
        <v/>
      </c>
      <c r="C51" t="str">
        <f>IF('2. Role Information'!C50="","",'2. Role Information'!C50)</f>
        <v/>
      </c>
      <c r="V51" t="str">
        <f t="shared" si="7"/>
        <v/>
      </c>
      <c r="W51" t="str">
        <f t="shared" si="8"/>
        <v/>
      </c>
      <c r="X51" t="str">
        <f t="shared" si="5"/>
        <v/>
      </c>
    </row>
    <row r="52" spans="2:24" ht="19.5" customHeight="1" x14ac:dyDescent="0.4">
      <c r="B52" t="str">
        <f>IF('2. Role Information'!B51=0,"",'2. Role Information'!B51)</f>
        <v/>
      </c>
      <c r="C52" t="str">
        <f>IF('2. Role Information'!C51="","",'2. Role Information'!C51)</f>
        <v/>
      </c>
      <c r="V52" t="str">
        <f t="shared" si="7"/>
        <v/>
      </c>
      <c r="W52" t="str">
        <f t="shared" si="8"/>
        <v/>
      </c>
      <c r="X52" t="str">
        <f t="shared" si="5"/>
        <v/>
      </c>
    </row>
    <row r="53" spans="2:24" ht="19.5" customHeight="1" x14ac:dyDescent="0.4">
      <c r="B53" t="str">
        <f>IF('2. Role Information'!B52=0,"",'2. Role Information'!B52)</f>
        <v/>
      </c>
      <c r="C53" t="str">
        <f>IF('2. Role Information'!C52="","",'2. Role Information'!C52)</f>
        <v/>
      </c>
      <c r="V53" t="str">
        <f t="shared" si="7"/>
        <v/>
      </c>
      <c r="W53" t="str">
        <f t="shared" si="8"/>
        <v/>
      </c>
      <c r="X53" t="str">
        <f t="shared" si="5"/>
        <v/>
      </c>
    </row>
    <row r="54" spans="2:24" ht="19.5" customHeight="1" x14ac:dyDescent="0.4">
      <c r="B54" t="str">
        <f>IF('2. Role Information'!B53=0,"",'2. Role Information'!B53)</f>
        <v/>
      </c>
      <c r="C54" t="str">
        <f>IF('2. Role Information'!C53="","",'2. Role Information'!C53)</f>
        <v/>
      </c>
      <c r="V54" t="str">
        <f t="shared" si="7"/>
        <v/>
      </c>
      <c r="W54" t="str">
        <f t="shared" si="8"/>
        <v/>
      </c>
      <c r="X54" t="str">
        <f t="shared" si="5"/>
        <v/>
      </c>
    </row>
    <row r="55" spans="2:24" ht="19.5" customHeight="1" x14ac:dyDescent="0.4">
      <c r="B55" t="str">
        <f>IF('2. Role Information'!B54=0,"",'2. Role Information'!B54)</f>
        <v/>
      </c>
      <c r="C55" t="str">
        <f>IF('2. Role Information'!C54="","",'2. Role Information'!C54)</f>
        <v/>
      </c>
      <c r="V55" t="str">
        <f t="shared" si="7"/>
        <v/>
      </c>
      <c r="W55" t="str">
        <f t="shared" si="8"/>
        <v/>
      </c>
      <c r="X55" t="str">
        <f t="shared" si="5"/>
        <v/>
      </c>
    </row>
    <row r="56" spans="2:24" ht="19.5" customHeight="1" x14ac:dyDescent="0.4">
      <c r="B56" t="str">
        <f>IF('2. Role Information'!B55=0,"",'2. Role Information'!B55)</f>
        <v/>
      </c>
      <c r="C56" t="str">
        <f>IF('2. Role Information'!C55="","",'2. Role Information'!C55)</f>
        <v/>
      </c>
      <c r="V56" t="str">
        <f t="shared" si="7"/>
        <v/>
      </c>
      <c r="W56" t="str">
        <f t="shared" si="8"/>
        <v/>
      </c>
      <c r="X56" t="str">
        <f t="shared" si="5"/>
        <v/>
      </c>
    </row>
    <row r="57" spans="2:24" ht="19.5" customHeight="1" x14ac:dyDescent="0.4">
      <c r="B57" t="str">
        <f>IF('2. Role Information'!B56=0,"",'2. Role Information'!B56)</f>
        <v/>
      </c>
      <c r="C57" t="str">
        <f>IF('2. Role Information'!C56="","",'2. Role Information'!C56)</f>
        <v/>
      </c>
      <c r="V57" t="str">
        <f t="shared" si="7"/>
        <v/>
      </c>
      <c r="W57" t="str">
        <f t="shared" si="8"/>
        <v/>
      </c>
      <c r="X57" t="str">
        <f t="shared" si="5"/>
        <v/>
      </c>
    </row>
    <row r="58" spans="2:24" ht="19.5" customHeight="1" x14ac:dyDescent="0.4">
      <c r="B58" t="str">
        <f>IF('2. Role Information'!B57=0,"",'2. Role Information'!B57)</f>
        <v/>
      </c>
      <c r="C58" t="str">
        <f>IF('2. Role Information'!C57="","",'2. Role Information'!C57)</f>
        <v/>
      </c>
      <c r="V58" t="str">
        <f t="shared" si="7"/>
        <v/>
      </c>
      <c r="W58" t="str">
        <f t="shared" si="8"/>
        <v/>
      </c>
      <c r="X58" t="str">
        <f t="shared" si="5"/>
        <v/>
      </c>
    </row>
    <row r="59" spans="2:24" ht="19.5" customHeight="1" x14ac:dyDescent="0.4">
      <c r="B59" t="str">
        <f>IF('2. Role Information'!B58=0,"",'2. Role Information'!B58)</f>
        <v/>
      </c>
      <c r="C59" t="str">
        <f>IF('2. Role Information'!C58="","",'2. Role Information'!C58)</f>
        <v/>
      </c>
      <c r="V59" t="str">
        <f t="shared" si="7"/>
        <v/>
      </c>
      <c r="W59" t="str">
        <f t="shared" si="8"/>
        <v/>
      </c>
      <c r="X59" t="str">
        <f t="shared" si="5"/>
        <v/>
      </c>
    </row>
    <row r="60" spans="2:24" ht="19.5" customHeight="1" x14ac:dyDescent="0.4">
      <c r="B60" t="str">
        <f>IF('2. Role Information'!B59=0,"",'2. Role Information'!B59)</f>
        <v/>
      </c>
      <c r="C60" t="str">
        <f>IF('2. Role Information'!C59="","",'2. Role Information'!C59)</f>
        <v/>
      </c>
      <c r="V60" t="str">
        <f t="shared" si="7"/>
        <v/>
      </c>
      <c r="W60" t="str">
        <f t="shared" si="8"/>
        <v/>
      </c>
      <c r="X60" t="str">
        <f t="shared" si="5"/>
        <v/>
      </c>
    </row>
    <row r="61" spans="2:24" ht="19.5" customHeight="1" x14ac:dyDescent="0.4">
      <c r="B61" t="str">
        <f>IF('2. Role Information'!B60=0,"",'2. Role Information'!B60)</f>
        <v/>
      </c>
      <c r="C61" t="str">
        <f>IF('2. Role Information'!C60="","",'2. Role Information'!C60)</f>
        <v/>
      </c>
      <c r="V61" t="str">
        <f t="shared" si="7"/>
        <v/>
      </c>
      <c r="W61" t="str">
        <f t="shared" si="8"/>
        <v/>
      </c>
      <c r="X61" t="str">
        <f t="shared" si="5"/>
        <v/>
      </c>
    </row>
    <row r="62" spans="2:24" ht="19.5" customHeight="1" x14ac:dyDescent="0.4">
      <c r="B62" t="str">
        <f>IF('2. Role Information'!B61=0,"",'2. Role Information'!B61)</f>
        <v/>
      </c>
      <c r="C62" t="str">
        <f>IF('2. Role Information'!C61="","",'2. Role Information'!C61)</f>
        <v/>
      </c>
      <c r="V62" t="str">
        <f t="shared" si="7"/>
        <v/>
      </c>
      <c r="W62" t="str">
        <f t="shared" si="8"/>
        <v/>
      </c>
      <c r="X62" t="str">
        <f t="shared" si="5"/>
        <v/>
      </c>
    </row>
    <row r="63" spans="2:24" ht="19.5" customHeight="1" x14ac:dyDescent="0.4">
      <c r="B63" t="str">
        <f>IF('2. Role Information'!B62=0,"",'2. Role Information'!B62)</f>
        <v/>
      </c>
      <c r="C63" t="str">
        <f>IF('2. Role Information'!C62="","",'2. Role Information'!C62)</f>
        <v/>
      </c>
      <c r="V63" t="str">
        <f t="shared" si="7"/>
        <v/>
      </c>
      <c r="W63" t="str">
        <f t="shared" si="8"/>
        <v/>
      </c>
      <c r="X63" t="str">
        <f t="shared" si="5"/>
        <v/>
      </c>
    </row>
    <row r="64" spans="2:24" ht="19.5" customHeight="1" x14ac:dyDescent="0.4">
      <c r="B64" t="str">
        <f>IF('2. Role Information'!B63=0,"",'2. Role Information'!B63)</f>
        <v/>
      </c>
      <c r="C64" t="str">
        <f>IF('2. Role Information'!C63="","",'2. Role Information'!C63)</f>
        <v/>
      </c>
      <c r="V64" t="str">
        <f t="shared" si="7"/>
        <v/>
      </c>
      <c r="W64" t="str">
        <f t="shared" si="8"/>
        <v/>
      </c>
      <c r="X64" t="str">
        <f t="shared" si="5"/>
        <v/>
      </c>
    </row>
    <row r="65" spans="2:24" ht="19.5" customHeight="1" x14ac:dyDescent="0.4">
      <c r="B65" t="str">
        <f>IF('2. Role Information'!B64=0,"",'2. Role Information'!B64)</f>
        <v/>
      </c>
      <c r="C65" t="str">
        <f>IF('2. Role Information'!C64="","",'2. Role Information'!C64)</f>
        <v/>
      </c>
      <c r="V65" t="str">
        <f t="shared" si="7"/>
        <v/>
      </c>
      <c r="W65" t="str">
        <f t="shared" si="8"/>
        <v/>
      </c>
      <c r="X65" t="str">
        <f t="shared" si="5"/>
        <v/>
      </c>
    </row>
    <row r="66" spans="2:24" ht="19.5" customHeight="1" x14ac:dyDescent="0.4">
      <c r="B66" t="str">
        <f>IF('2. Role Information'!B65=0,"",'2. Role Information'!B65)</f>
        <v/>
      </c>
      <c r="C66" t="str">
        <f>IF('2. Role Information'!C65="","",'2. Role Information'!C65)</f>
        <v/>
      </c>
      <c r="V66" t="str">
        <f t="shared" si="7"/>
        <v/>
      </c>
      <c r="W66" t="str">
        <f t="shared" si="8"/>
        <v/>
      </c>
      <c r="X66" t="str">
        <f t="shared" si="5"/>
        <v/>
      </c>
    </row>
    <row r="67" spans="2:24" ht="19.5" customHeight="1" x14ac:dyDescent="0.4">
      <c r="B67" t="str">
        <f>IF('2. Role Information'!B66=0,"",'2. Role Information'!B66)</f>
        <v/>
      </c>
      <c r="C67" t="str">
        <f>IF('2. Role Information'!C66="","",'2. Role Information'!C66)</f>
        <v/>
      </c>
      <c r="V67" t="str">
        <f t="shared" si="7"/>
        <v/>
      </c>
      <c r="W67" t="str">
        <f t="shared" si="8"/>
        <v/>
      </c>
      <c r="X67" t="str">
        <f t="shared" si="5"/>
        <v/>
      </c>
    </row>
    <row r="68" spans="2:24" ht="19.5" customHeight="1" x14ac:dyDescent="0.4">
      <c r="B68" t="str">
        <f>IF('2. Role Information'!B67=0,"",'2. Role Information'!B67)</f>
        <v/>
      </c>
      <c r="C68" t="str">
        <f>IF('2. Role Information'!C67="","",'2. Role Information'!C67)</f>
        <v/>
      </c>
      <c r="V68" t="str">
        <f t="shared" si="7"/>
        <v/>
      </c>
      <c r="W68" t="str">
        <f t="shared" si="8"/>
        <v/>
      </c>
      <c r="X68" t="str">
        <f t="shared" si="5"/>
        <v/>
      </c>
    </row>
    <row r="69" spans="2:24" ht="19.5" customHeight="1" x14ac:dyDescent="0.4">
      <c r="B69" t="str">
        <f>IF('2. Role Information'!B68=0,"",'2. Role Information'!B68)</f>
        <v/>
      </c>
      <c r="C69" t="str">
        <f>IF('2. Role Information'!C68="","",'2. Role Information'!C68)</f>
        <v/>
      </c>
      <c r="V69" t="str">
        <f t="shared" si="7"/>
        <v/>
      </c>
      <c r="W69" t="str">
        <f t="shared" si="8"/>
        <v/>
      </c>
      <c r="X69" t="str">
        <f t="shared" si="5"/>
        <v/>
      </c>
    </row>
    <row r="70" spans="2:24" ht="19.5" customHeight="1" x14ac:dyDescent="0.4">
      <c r="B70" t="str">
        <f>IF('2. Role Information'!B69=0,"",'2. Role Information'!B69)</f>
        <v/>
      </c>
      <c r="C70" t="str">
        <f>IF('2. Role Information'!C69="","",'2. Role Information'!C69)</f>
        <v/>
      </c>
      <c r="V70" t="str">
        <f t="shared" si="7"/>
        <v/>
      </c>
      <c r="W70" t="str">
        <f t="shared" si="8"/>
        <v/>
      </c>
      <c r="X70" t="str">
        <f t="shared" si="5"/>
        <v/>
      </c>
    </row>
    <row r="71" spans="2:24" ht="19.5" customHeight="1" x14ac:dyDescent="0.4">
      <c r="B71" t="str">
        <f>IF('2. Role Information'!B70=0,"",'2. Role Information'!B70)</f>
        <v/>
      </c>
      <c r="C71" t="str">
        <f>IF('2. Role Information'!C70="","",'2. Role Information'!C70)</f>
        <v/>
      </c>
      <c r="V71" t="str">
        <f t="shared" si="7"/>
        <v/>
      </c>
      <c r="W71" t="str">
        <f t="shared" si="8"/>
        <v/>
      </c>
      <c r="X71" t="str">
        <f t="shared" si="5"/>
        <v/>
      </c>
    </row>
    <row r="72" spans="2:24" ht="19.5" customHeight="1" x14ac:dyDescent="0.4">
      <c r="B72" t="str">
        <f>IF('2. Role Information'!B71=0,"",'2. Role Information'!B71)</f>
        <v/>
      </c>
      <c r="C72" t="str">
        <f>IF('2. Role Information'!C71="","",'2. Role Information'!C71)</f>
        <v/>
      </c>
      <c r="V72" t="str">
        <f t="shared" si="7"/>
        <v/>
      </c>
      <c r="W72" t="str">
        <f t="shared" si="8"/>
        <v/>
      </c>
      <c r="X72" t="str">
        <f t="shared" si="5"/>
        <v/>
      </c>
    </row>
    <row r="73" spans="2:24" ht="19.5" customHeight="1" x14ac:dyDescent="0.4">
      <c r="B73" t="str">
        <f>IF('2. Role Information'!B72=0,"",'2. Role Information'!B72)</f>
        <v/>
      </c>
      <c r="C73" t="str">
        <f>IF('2. Role Information'!C72="","",'2. Role Information'!C72)</f>
        <v/>
      </c>
      <c r="V73" t="str">
        <f t="shared" si="7"/>
        <v/>
      </c>
      <c r="W73" t="str">
        <f t="shared" si="8"/>
        <v/>
      </c>
      <c r="X73" t="str">
        <f t="shared" ref="X73:X106" si="9">IF($B73="","",W73*(1+$C$4))</f>
        <v/>
      </c>
    </row>
    <row r="74" spans="2:24" ht="19.5" customHeight="1" x14ac:dyDescent="0.4">
      <c r="B74" t="str">
        <f>IF('2. Role Information'!B73=0,"",'2. Role Information'!B73)</f>
        <v/>
      </c>
      <c r="C74" t="str">
        <f>IF('2. Role Information'!C73="","",'2. Role Information'!C73)</f>
        <v/>
      </c>
      <c r="V74" t="str">
        <f t="shared" si="7"/>
        <v/>
      </c>
      <c r="W74" t="str">
        <f t="shared" si="8"/>
        <v/>
      </c>
      <c r="X74" t="str">
        <f t="shared" si="9"/>
        <v/>
      </c>
    </row>
    <row r="75" spans="2:24" ht="19.5" customHeight="1" x14ac:dyDescent="0.4">
      <c r="B75" t="str">
        <f>IF('2. Role Information'!B74=0,"",'2. Role Information'!B74)</f>
        <v/>
      </c>
      <c r="C75" t="str">
        <f>IF('2. Role Information'!C74="","",'2. Role Information'!C74)</f>
        <v/>
      </c>
      <c r="V75" t="str">
        <f t="shared" si="7"/>
        <v/>
      </c>
      <c r="W75" t="str">
        <f t="shared" si="8"/>
        <v/>
      </c>
      <c r="X75" t="str">
        <f t="shared" si="9"/>
        <v/>
      </c>
    </row>
    <row r="76" spans="2:24" ht="19.5" customHeight="1" x14ac:dyDescent="0.4">
      <c r="B76" t="str">
        <f>IF('2. Role Information'!B75=0,"",'2. Role Information'!B75)</f>
        <v/>
      </c>
      <c r="C76" t="str">
        <f>IF('2. Role Information'!C75="","",'2. Role Information'!C75)</f>
        <v/>
      </c>
      <c r="V76" t="str">
        <f t="shared" si="7"/>
        <v/>
      </c>
      <c r="W76" t="str">
        <f t="shared" si="8"/>
        <v/>
      </c>
      <c r="X76" t="str">
        <f t="shared" si="9"/>
        <v/>
      </c>
    </row>
    <row r="77" spans="2:24" ht="19.5" customHeight="1" x14ac:dyDescent="0.4">
      <c r="B77" t="str">
        <f>IF('2. Role Information'!B76=0,"",'2. Role Information'!B76)</f>
        <v/>
      </c>
      <c r="C77" t="str">
        <f>IF('2. Role Information'!C76="","",'2. Role Information'!C76)</f>
        <v/>
      </c>
      <c r="V77" t="str">
        <f t="shared" si="7"/>
        <v/>
      </c>
      <c r="W77" t="str">
        <f t="shared" ref="W77:W106" si="10">IF($B77="","",V77*(1+$C$4))</f>
        <v/>
      </c>
      <c r="X77" t="str">
        <f t="shared" si="9"/>
        <v/>
      </c>
    </row>
    <row r="78" spans="2:24" ht="19.5" customHeight="1" x14ac:dyDescent="0.4">
      <c r="B78" t="str">
        <f>IF('2. Role Information'!B77=0,"",'2. Role Information'!B77)</f>
        <v/>
      </c>
      <c r="C78" t="str">
        <f>IF('2. Role Information'!C77="","",'2. Role Information'!C77)</f>
        <v/>
      </c>
      <c r="V78" t="str">
        <f t="shared" si="7"/>
        <v/>
      </c>
      <c r="W78" t="str">
        <f t="shared" si="10"/>
        <v/>
      </c>
      <c r="X78" t="str">
        <f t="shared" si="9"/>
        <v/>
      </c>
    </row>
    <row r="79" spans="2:24" ht="19.5" customHeight="1" x14ac:dyDescent="0.4">
      <c r="B79" t="str">
        <f>IF('2. Role Information'!B78=0,"",'2. Role Information'!B78)</f>
        <v/>
      </c>
      <c r="C79" t="str">
        <f>IF('2. Role Information'!C78="","",'2. Role Information'!C78)</f>
        <v/>
      </c>
      <c r="V79" t="str">
        <f t="shared" si="7"/>
        <v/>
      </c>
      <c r="W79" t="str">
        <f t="shared" si="10"/>
        <v/>
      </c>
      <c r="X79" t="str">
        <f t="shared" si="9"/>
        <v/>
      </c>
    </row>
    <row r="80" spans="2:24" ht="19.5" customHeight="1" x14ac:dyDescent="0.4">
      <c r="B80" t="str">
        <f>IF('2. Role Information'!B79=0,"",'2. Role Information'!B79)</f>
        <v/>
      </c>
      <c r="C80" t="str">
        <f>IF('2. Role Information'!C79="","",'2. Role Information'!C79)</f>
        <v/>
      </c>
      <c r="V80" t="str">
        <f t="shared" si="7"/>
        <v/>
      </c>
      <c r="W80" t="str">
        <f t="shared" si="10"/>
        <v/>
      </c>
      <c r="X80" t="str">
        <f t="shared" si="9"/>
        <v/>
      </c>
    </row>
    <row r="81" spans="2:24" ht="19.5" customHeight="1" x14ac:dyDescent="0.4">
      <c r="B81" t="str">
        <f>IF('2. Role Information'!B80=0,"",'2. Role Information'!B80)</f>
        <v/>
      </c>
      <c r="C81" t="str">
        <f>IF('2. Role Information'!C80="","",'2. Role Information'!C80)</f>
        <v/>
      </c>
      <c r="V81" t="str">
        <f t="shared" si="7"/>
        <v/>
      </c>
      <c r="W81" t="str">
        <f t="shared" si="10"/>
        <v/>
      </c>
      <c r="X81" t="str">
        <f t="shared" si="9"/>
        <v/>
      </c>
    </row>
    <row r="82" spans="2:24" ht="19.5" customHeight="1" x14ac:dyDescent="0.4">
      <c r="B82" t="str">
        <f>IF('2. Role Information'!B81=0,"",'2. Role Information'!B81)</f>
        <v/>
      </c>
      <c r="C82" t="str">
        <f>IF('2. Role Information'!C81="","",'2. Role Information'!C81)</f>
        <v/>
      </c>
      <c r="V82" t="str">
        <f t="shared" si="7"/>
        <v/>
      </c>
      <c r="W82" t="str">
        <f t="shared" si="10"/>
        <v/>
      </c>
      <c r="X82" t="str">
        <f t="shared" si="9"/>
        <v/>
      </c>
    </row>
    <row r="83" spans="2:24" ht="19.5" customHeight="1" x14ac:dyDescent="0.4">
      <c r="B83" t="str">
        <f>IF('2. Role Information'!B82=0,"",'2. Role Information'!B82)</f>
        <v/>
      </c>
      <c r="C83" t="str">
        <f>IF('2. Role Information'!C82="","",'2. Role Information'!C82)</f>
        <v/>
      </c>
      <c r="V83" t="str">
        <f t="shared" si="7"/>
        <v/>
      </c>
      <c r="W83" t="str">
        <f t="shared" si="10"/>
        <v/>
      </c>
      <c r="X83" t="str">
        <f t="shared" si="9"/>
        <v/>
      </c>
    </row>
    <row r="84" spans="2:24" ht="19.5" customHeight="1" x14ac:dyDescent="0.4">
      <c r="B84" t="str">
        <f>IF('2. Role Information'!B83=0,"",'2. Role Information'!B83)</f>
        <v/>
      </c>
      <c r="C84" t="str">
        <f>IF('2. Role Information'!C83="","",'2. Role Information'!C83)</f>
        <v/>
      </c>
      <c r="V84" t="str">
        <f t="shared" si="7"/>
        <v/>
      </c>
      <c r="W84" t="str">
        <f t="shared" si="10"/>
        <v/>
      </c>
      <c r="X84" t="str">
        <f t="shared" si="9"/>
        <v/>
      </c>
    </row>
    <row r="85" spans="2:24" ht="19.5" customHeight="1" x14ac:dyDescent="0.4">
      <c r="B85" t="str">
        <f>IF('2. Role Information'!B84=0,"",'2. Role Information'!B84)</f>
        <v/>
      </c>
      <c r="C85" t="str">
        <f>IF('2. Role Information'!C84="","",'2. Role Information'!C84)</f>
        <v/>
      </c>
      <c r="V85" t="str">
        <f t="shared" si="7"/>
        <v/>
      </c>
      <c r="W85" t="str">
        <f t="shared" si="10"/>
        <v/>
      </c>
      <c r="X85" t="str">
        <f t="shared" si="9"/>
        <v/>
      </c>
    </row>
    <row r="86" spans="2:24" ht="19.5" customHeight="1" x14ac:dyDescent="0.4">
      <c r="B86" t="str">
        <f>IF('2. Role Information'!B85=0,"",'2. Role Information'!B85)</f>
        <v/>
      </c>
      <c r="C86" t="str">
        <f>IF('2. Role Information'!C85="","",'2. Role Information'!C85)</f>
        <v/>
      </c>
      <c r="V86" t="str">
        <f t="shared" si="7"/>
        <v/>
      </c>
      <c r="W86" t="str">
        <f t="shared" si="10"/>
        <v/>
      </c>
      <c r="X86" t="str">
        <f t="shared" si="9"/>
        <v/>
      </c>
    </row>
    <row r="87" spans="2:24" ht="19.5" customHeight="1" x14ac:dyDescent="0.4">
      <c r="B87" t="str">
        <f>IF('2. Role Information'!B86=0,"",'2. Role Information'!B86)</f>
        <v/>
      </c>
      <c r="C87" t="str">
        <f>IF('2. Role Information'!C86="","",'2. Role Information'!C86)</f>
        <v/>
      </c>
      <c r="V87" t="str">
        <f t="shared" si="7"/>
        <v/>
      </c>
      <c r="W87" t="str">
        <f t="shared" si="10"/>
        <v/>
      </c>
      <c r="X87" t="str">
        <f t="shared" si="9"/>
        <v/>
      </c>
    </row>
    <row r="88" spans="2:24" ht="19.5" customHeight="1" x14ac:dyDescent="0.4">
      <c r="B88" t="str">
        <f>IF('2. Role Information'!B87=0,"",'2. Role Information'!B87)</f>
        <v/>
      </c>
      <c r="C88" t="str">
        <f>IF('2. Role Information'!C87="","",'2. Role Information'!C87)</f>
        <v/>
      </c>
      <c r="V88" t="str">
        <f t="shared" si="7"/>
        <v/>
      </c>
      <c r="W88" t="str">
        <f t="shared" si="10"/>
        <v/>
      </c>
      <c r="X88" t="str">
        <f t="shared" si="9"/>
        <v/>
      </c>
    </row>
    <row r="89" spans="2:24" ht="19.5" customHeight="1" x14ac:dyDescent="0.4">
      <c r="B89" t="str">
        <f>IF('2. Role Information'!B88=0,"",'2. Role Information'!B88)</f>
        <v/>
      </c>
      <c r="C89" t="str">
        <f>IF('2. Role Information'!C88="","",'2. Role Information'!C88)</f>
        <v/>
      </c>
      <c r="V89" t="str">
        <f t="shared" si="7"/>
        <v/>
      </c>
      <c r="W89" t="str">
        <f t="shared" si="10"/>
        <v/>
      </c>
      <c r="X89" t="str">
        <f t="shared" si="9"/>
        <v/>
      </c>
    </row>
    <row r="90" spans="2:24" ht="19.5" customHeight="1" x14ac:dyDescent="0.4">
      <c r="B90" t="str">
        <f>IF('2. Role Information'!B89=0,"",'2. Role Information'!B89)</f>
        <v/>
      </c>
      <c r="C90" t="str">
        <f>IF('2. Role Information'!C89="","",'2. Role Information'!C89)</f>
        <v/>
      </c>
      <c r="V90" t="str">
        <f t="shared" si="7"/>
        <v/>
      </c>
      <c r="W90" t="str">
        <f t="shared" si="10"/>
        <v/>
      </c>
      <c r="X90" t="str">
        <f t="shared" si="9"/>
        <v/>
      </c>
    </row>
    <row r="91" spans="2:24" ht="19.5" customHeight="1" x14ac:dyDescent="0.4">
      <c r="B91" t="str">
        <f>IF('2. Role Information'!B90=0,"",'2. Role Information'!B90)</f>
        <v/>
      </c>
      <c r="C91" t="str">
        <f>IF('2. Role Information'!C90="","",'2. Role Information'!C90)</f>
        <v/>
      </c>
      <c r="V91" t="str">
        <f t="shared" si="7"/>
        <v/>
      </c>
      <c r="W91" t="str">
        <f t="shared" si="10"/>
        <v/>
      </c>
      <c r="X91" t="str">
        <f t="shared" si="9"/>
        <v/>
      </c>
    </row>
    <row r="92" spans="2:24" ht="19.5" customHeight="1" x14ac:dyDescent="0.4">
      <c r="B92" t="str">
        <f>IF('2. Role Information'!B91=0,"",'2. Role Information'!B91)</f>
        <v/>
      </c>
      <c r="C92" t="str">
        <f>IF('2. Role Information'!C91="","",'2. Role Information'!C91)</f>
        <v/>
      </c>
      <c r="V92" t="str">
        <f t="shared" si="7"/>
        <v/>
      </c>
      <c r="W92" t="str">
        <f t="shared" si="10"/>
        <v/>
      </c>
      <c r="X92" t="str">
        <f t="shared" si="9"/>
        <v/>
      </c>
    </row>
    <row r="93" spans="2:24" ht="19.5" customHeight="1" x14ac:dyDescent="0.4">
      <c r="B93" t="str">
        <f>IF('2. Role Information'!B92=0,"",'2. Role Information'!B92)</f>
        <v/>
      </c>
      <c r="C93" t="str">
        <f>IF('2. Role Information'!C92="","",'2. Role Information'!C92)</f>
        <v/>
      </c>
      <c r="V93" t="str">
        <f t="shared" si="7"/>
        <v/>
      </c>
      <c r="W93" t="str">
        <f t="shared" si="10"/>
        <v/>
      </c>
      <c r="X93" t="str">
        <f t="shared" si="9"/>
        <v/>
      </c>
    </row>
    <row r="94" spans="2:24" ht="19.5" customHeight="1" x14ac:dyDescent="0.4">
      <c r="B94" t="str">
        <f>IF('2. Role Information'!B93=0,"",'2. Role Information'!B93)</f>
        <v/>
      </c>
      <c r="C94" t="str">
        <f>IF('2. Role Information'!C93="","",'2. Role Information'!C93)</f>
        <v/>
      </c>
      <c r="V94" t="str">
        <f t="shared" si="7"/>
        <v/>
      </c>
      <c r="W94" t="str">
        <f t="shared" si="10"/>
        <v/>
      </c>
      <c r="X94" t="str">
        <f t="shared" si="9"/>
        <v/>
      </c>
    </row>
    <row r="95" spans="2:24" ht="19.5" customHeight="1" x14ac:dyDescent="0.4">
      <c r="B95" t="str">
        <f>IF('2. Role Information'!B94=0,"",'2. Role Information'!B94)</f>
        <v/>
      </c>
      <c r="C95" t="str">
        <f>IF('2. Role Information'!C94="","",'2. Role Information'!C94)</f>
        <v/>
      </c>
      <c r="V95" t="str">
        <f t="shared" si="7"/>
        <v/>
      </c>
      <c r="W95" t="str">
        <f t="shared" si="10"/>
        <v/>
      </c>
      <c r="X95" t="str">
        <f t="shared" si="9"/>
        <v/>
      </c>
    </row>
    <row r="96" spans="2:24" ht="19.5" customHeight="1" x14ac:dyDescent="0.4">
      <c r="B96" t="str">
        <f>IF('2. Role Information'!B95=0,"",'2. Role Information'!B95)</f>
        <v/>
      </c>
      <c r="C96" t="str">
        <f>IF('2. Role Information'!C95="","",'2. Role Information'!C95)</f>
        <v/>
      </c>
      <c r="V96" t="str">
        <f t="shared" si="7"/>
        <v/>
      </c>
      <c r="W96" t="str">
        <f t="shared" si="10"/>
        <v/>
      </c>
      <c r="X96" t="str">
        <f t="shared" si="9"/>
        <v/>
      </c>
    </row>
    <row r="97" spans="2:24" ht="19.5" customHeight="1" x14ac:dyDescent="0.4">
      <c r="B97" t="str">
        <f>IF('2. Role Information'!B96=0,"",'2. Role Information'!B96)</f>
        <v/>
      </c>
      <c r="C97" t="str">
        <f>IF('2. Role Information'!C96="","",'2. Role Information'!C96)</f>
        <v/>
      </c>
      <c r="V97" t="str">
        <f t="shared" si="7"/>
        <v/>
      </c>
      <c r="W97" t="str">
        <f t="shared" si="10"/>
        <v/>
      </c>
      <c r="X97" t="str">
        <f t="shared" si="9"/>
        <v/>
      </c>
    </row>
    <row r="98" spans="2:24" ht="19.5" customHeight="1" x14ac:dyDescent="0.4">
      <c r="B98" t="str">
        <f>IF('2. Role Information'!B97=0,"",'2. Role Information'!B97)</f>
        <v/>
      </c>
      <c r="C98" t="str">
        <f>IF('2. Role Information'!C97="","",'2. Role Information'!C97)</f>
        <v/>
      </c>
      <c r="V98" t="str">
        <f t="shared" si="7"/>
        <v/>
      </c>
      <c r="W98" t="str">
        <f t="shared" si="10"/>
        <v/>
      </c>
      <c r="X98" t="str">
        <f t="shared" si="9"/>
        <v/>
      </c>
    </row>
    <row r="99" spans="2:24" ht="19.5" customHeight="1" x14ac:dyDescent="0.4">
      <c r="B99" t="str">
        <f>IF('2. Role Information'!B98=0,"",'2. Role Information'!B98)</f>
        <v/>
      </c>
      <c r="C99" t="str">
        <f>IF('2. Role Information'!C98="","",'2. Role Information'!C98)</f>
        <v/>
      </c>
      <c r="V99" t="str">
        <f t="shared" si="7"/>
        <v/>
      </c>
      <c r="W99" t="str">
        <f t="shared" si="10"/>
        <v/>
      </c>
      <c r="X99" t="str">
        <f t="shared" si="9"/>
        <v/>
      </c>
    </row>
    <row r="100" spans="2:24" ht="19.5" customHeight="1" x14ac:dyDescent="0.4">
      <c r="B100" t="str">
        <f>IF('2. Role Information'!B99=0,"",'2. Role Information'!B99)</f>
        <v/>
      </c>
      <c r="C100" t="str">
        <f>IF('2. Role Information'!C99="","",'2. Role Information'!C99)</f>
        <v/>
      </c>
      <c r="V100" t="str">
        <f t="shared" si="7"/>
        <v/>
      </c>
      <c r="W100" t="str">
        <f t="shared" si="10"/>
        <v/>
      </c>
      <c r="X100" t="str">
        <f t="shared" si="9"/>
        <v/>
      </c>
    </row>
    <row r="101" spans="2:24" ht="19.5" customHeight="1" x14ac:dyDescent="0.4">
      <c r="B101" t="str">
        <f>IF('2. Role Information'!B100=0,"",'2. Role Information'!B100)</f>
        <v/>
      </c>
      <c r="C101" t="str">
        <f>IF('2. Role Information'!C100="","",'2. Role Information'!C100)</f>
        <v/>
      </c>
      <c r="V101" t="str">
        <f t="shared" si="7"/>
        <v/>
      </c>
      <c r="W101" t="str">
        <f t="shared" si="10"/>
        <v/>
      </c>
      <c r="X101" t="str">
        <f t="shared" si="9"/>
        <v/>
      </c>
    </row>
    <row r="102" spans="2:24" ht="19.5" customHeight="1" x14ac:dyDescent="0.4">
      <c r="B102" t="str">
        <f>IF('2. Role Information'!B101=0,"",'2. Role Information'!B101)</f>
        <v/>
      </c>
      <c r="C102" t="str">
        <f>IF('2. Role Information'!C101="","",'2. Role Information'!C101)</f>
        <v/>
      </c>
      <c r="V102" t="str">
        <f t="shared" si="7"/>
        <v/>
      </c>
      <c r="W102" t="str">
        <f t="shared" si="10"/>
        <v/>
      </c>
      <c r="X102" t="str">
        <f t="shared" si="9"/>
        <v/>
      </c>
    </row>
    <row r="103" spans="2:24" ht="19.5" customHeight="1" x14ac:dyDescent="0.4">
      <c r="B103" t="str">
        <f>IF('2. Role Information'!B102=0,"",'2. Role Information'!B102)</f>
        <v/>
      </c>
      <c r="C103" t="str">
        <f>IF('2. Role Information'!C102="","",'2. Role Information'!C102)</f>
        <v/>
      </c>
      <c r="V103" t="str">
        <f t="shared" si="7"/>
        <v/>
      </c>
      <c r="W103" t="str">
        <f t="shared" si="10"/>
        <v/>
      </c>
      <c r="X103" t="str">
        <f t="shared" si="9"/>
        <v/>
      </c>
    </row>
    <row r="104" spans="2:24" ht="19.5" customHeight="1" x14ac:dyDescent="0.4">
      <c r="B104" t="str">
        <f>IF('2. Role Information'!B103=0,"",'2. Role Information'!B103)</f>
        <v/>
      </c>
      <c r="C104" t="str">
        <f>IF('2. Role Information'!C103="","",'2. Role Information'!C103)</f>
        <v/>
      </c>
      <c r="V104" t="str">
        <f t="shared" ref="V104:V106" si="11">IF($B104="","",C104*(1+$C$4))</f>
        <v/>
      </c>
      <c r="W104" t="str">
        <f t="shared" si="10"/>
        <v/>
      </c>
      <c r="X104" t="str">
        <f t="shared" si="9"/>
        <v/>
      </c>
    </row>
    <row r="105" spans="2:24" ht="19.5" customHeight="1" x14ac:dyDescent="0.4">
      <c r="B105" t="str">
        <f>IF('2. Role Information'!B104=0,"",'2. Role Information'!B104)</f>
        <v/>
      </c>
      <c r="C105" t="str">
        <f>IF('2. Role Information'!C104="","",'2. Role Information'!C104)</f>
        <v/>
      </c>
      <c r="V105" t="str">
        <f t="shared" si="11"/>
        <v/>
      </c>
      <c r="W105" t="str">
        <f t="shared" si="10"/>
        <v/>
      </c>
      <c r="X105" t="str">
        <f t="shared" si="9"/>
        <v/>
      </c>
    </row>
    <row r="106" spans="2:24" ht="19.5" customHeight="1" thickBot="1" x14ac:dyDescent="0.45">
      <c r="B106" t="str">
        <f>IF('2. Role Information'!B105=0,"",'2. Role Information'!B105)</f>
        <v/>
      </c>
      <c r="V106" t="str">
        <f t="shared" si="11"/>
        <v/>
      </c>
      <c r="W106" t="str">
        <f t="shared" si="10"/>
        <v/>
      </c>
      <c r="X106" t="str">
        <f t="shared" si="9"/>
        <v/>
      </c>
    </row>
  </sheetData>
  <mergeCells count="15">
    <mergeCell ref="AE6:AG6"/>
    <mergeCell ref="V6:X6"/>
    <mergeCell ref="AK6:AL6"/>
    <mergeCell ref="B2:AL2"/>
    <mergeCell ref="B3:AL3"/>
    <mergeCell ref="B6:C6"/>
    <mergeCell ref="D6:F6"/>
    <mergeCell ref="G6:I6"/>
    <mergeCell ref="J6:L6"/>
    <mergeCell ref="M6:O6"/>
    <mergeCell ref="P6:R6"/>
    <mergeCell ref="S6:U6"/>
    <mergeCell ref="Y6:AA6"/>
    <mergeCell ref="AH6:AJ6"/>
    <mergeCell ref="AB6:AD6"/>
  </mergeCells>
  <dataValidations count="1">
    <dataValidation type="list" allowBlank="1" showInputMessage="1" showErrorMessage="1" sqref="D8:U12 Y8:AA12" xr:uid="{443C0864-3E57-478E-A4DD-6B61386C3375}">
      <formula1>$AN$8:$AN$18</formula1>
    </dataValidation>
  </dataValidations>
  <pageMargins left="0.7" right="0.7" top="0.75" bottom="0.75" header="0.3" footer="0.3"/>
  <pageSetup orientation="portrait" r:id="rId1"/>
  <extLst>
    <ext xmlns:x14="http://schemas.microsoft.com/office/spreadsheetml/2009/9/main" uri="{CCE6A557-97BC-4b89-ADB6-D9C93CAAB3DF}">
      <x14:dataValidations xmlns:xm="http://schemas.microsoft.com/office/excel/2006/main" count="1">
        <x14:dataValidation type="list" allowBlank="1" showInputMessage="1" showErrorMessage="1" xr:uid="{111BC000-AD18-4088-A7EA-C48BDDF59A4C}">
          <x14:formula1>
            <xm:f>Menus!$C$3:$C$5</xm:f>
          </x14:formula1>
          <xm:sqref>AL8:AL106</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DE9E5CC-A30C-4F4F-9D50-4F8918DD81D2}">
  <dimension ref="B1:O106"/>
  <sheetViews>
    <sheetView showGridLines="0" zoomScaleNormal="100" workbookViewId="0">
      <selection activeCell="J8" sqref="J8"/>
    </sheetView>
  </sheetViews>
  <sheetFormatPr defaultColWidth="9" defaultRowHeight="16.8" x14ac:dyDescent="0.4"/>
  <cols>
    <col min="1" max="1" width="2.5" customWidth="1"/>
    <col min="2" max="2" width="26.3984375" customWidth="1"/>
    <col min="3" max="3" width="12.3984375" customWidth="1"/>
    <col min="4" max="4" width="10.69921875" customWidth="1"/>
    <col min="5" max="5" width="13.8984375" customWidth="1"/>
    <col min="6" max="9" width="12.69921875" customWidth="1"/>
    <col min="10" max="12" width="11.69921875" customWidth="1"/>
    <col min="13" max="15" width="9.59765625" customWidth="1"/>
  </cols>
  <sheetData>
    <row r="1" spans="2:15" ht="15" customHeight="1" x14ac:dyDescent="0.4"/>
    <row r="2" spans="2:15" ht="33.75" customHeight="1" x14ac:dyDescent="0.4">
      <c r="B2" s="1" t="s">
        <v>32</v>
      </c>
      <c r="C2" s="1"/>
      <c r="D2" s="1"/>
      <c r="E2" s="1"/>
      <c r="F2" s="1"/>
      <c r="G2" s="1"/>
      <c r="H2" s="1"/>
      <c r="I2" s="1"/>
      <c r="J2" s="1"/>
      <c r="K2" s="1"/>
      <c r="L2" s="1"/>
      <c r="M2" s="1"/>
      <c r="N2" s="1"/>
      <c r="O2" s="1"/>
    </row>
    <row r="3" spans="2:15" ht="181.5" hidden="1" customHeight="1" x14ac:dyDescent="0.4">
      <c r="B3" s="1" t="s">
        <v>39</v>
      </c>
      <c r="C3" s="1"/>
      <c r="D3" s="1"/>
      <c r="E3" s="1"/>
      <c r="F3" s="1"/>
      <c r="G3" s="1"/>
      <c r="H3" s="1"/>
      <c r="I3" s="1"/>
      <c r="J3" s="1"/>
      <c r="K3" s="1"/>
      <c r="L3" s="1"/>
      <c r="M3" s="1"/>
      <c r="N3" s="1"/>
      <c r="O3" s="1"/>
    </row>
    <row r="4" spans="2:15" ht="117" hidden="1" customHeight="1" x14ac:dyDescent="0.4"/>
    <row r="5" spans="2:15" ht="19.5" customHeight="1" x14ac:dyDescent="0.4">
      <c r="D5" s="1" t="s">
        <v>21</v>
      </c>
      <c r="E5" s="1"/>
      <c r="F5" s="1"/>
    </row>
    <row r="6" spans="2:15" ht="46.5" customHeight="1" x14ac:dyDescent="0.4">
      <c r="B6" s="1" t="s">
        <v>14</v>
      </c>
      <c r="C6" s="1"/>
      <c r="D6" s="1" t="s">
        <v>17</v>
      </c>
      <c r="E6" s="1"/>
      <c r="F6" s="1" t="s">
        <v>36</v>
      </c>
      <c r="G6" s="1" t="s">
        <v>78</v>
      </c>
      <c r="H6" s="1"/>
      <c r="I6" s="1"/>
      <c r="J6" s="1" t="s">
        <v>25</v>
      </c>
      <c r="K6" s="1"/>
      <c r="L6" s="1"/>
      <c r="M6" s="1" t="s">
        <v>23</v>
      </c>
      <c r="N6" s="1"/>
      <c r="O6" s="1"/>
    </row>
    <row r="7" spans="2:15" ht="34.5" customHeight="1" x14ac:dyDescent="0.4">
      <c r="B7" t="s">
        <v>0</v>
      </c>
      <c r="C7" t="s">
        <v>7</v>
      </c>
      <c r="D7" t="s">
        <v>9</v>
      </c>
      <c r="E7" t="s">
        <v>51</v>
      </c>
      <c r="F7" s="1"/>
      <c r="G7" t="s">
        <v>42</v>
      </c>
      <c r="H7" t="s">
        <v>49</v>
      </c>
      <c r="I7" t="s">
        <v>50</v>
      </c>
      <c r="J7" t="s">
        <v>10</v>
      </c>
      <c r="K7" t="s">
        <v>11</v>
      </c>
      <c r="L7" t="s">
        <v>12</v>
      </c>
      <c r="M7" t="s">
        <v>10</v>
      </c>
      <c r="N7" t="s">
        <v>11</v>
      </c>
      <c r="O7" t="s">
        <v>12</v>
      </c>
    </row>
    <row r="8" spans="2:15" ht="19.5" customHeight="1" x14ac:dyDescent="0.4">
      <c r="B8" t="str">
        <f>IF('2. Role Information'!B7=0,"",'2. Role Information'!B7)</f>
        <v>Inspector</v>
      </c>
      <c r="C8">
        <f>IF('2. Role Information'!C7="","",'2. Role Information'!C7)</f>
        <v>27</v>
      </c>
      <c r="D8">
        <v>7.0000000000000007E-2</v>
      </c>
      <c r="E8">
        <v>0.02</v>
      </c>
      <c r="F8">
        <f t="shared" ref="F8:F39" si="0">IF(D8="","",C8*(D8+E8))</f>
        <v>2.4300000000000002</v>
      </c>
      <c r="G8">
        <v>1.2E-2</v>
      </c>
      <c r="H8">
        <v>1.6E-2</v>
      </c>
      <c r="I8">
        <v>2.1999999999999999E-2</v>
      </c>
      <c r="J8">
        <f>C8-(C8*(D8+E8))+(G8*C8)</f>
        <v>24.894000000000002</v>
      </c>
      <c r="K8">
        <f>J8-(J8*(D8+E8))+(J8*H8-G8)</f>
        <v>23.039843999999999</v>
      </c>
      <c r="L8">
        <f>K8-(K8*(D8+E8))+K8*(I8-H8)</f>
        <v>21.104497104</v>
      </c>
      <c r="M8">
        <v>24.894000000000002</v>
      </c>
      <c r="N8">
        <v>23.039843999999999</v>
      </c>
      <c r="O8">
        <v>21.104497104</v>
      </c>
    </row>
    <row r="9" spans="2:15" ht="19.5" customHeight="1" x14ac:dyDescent="0.4">
      <c r="B9" t="str">
        <f>IF('2. Role Information'!B8=0,"",'2. Role Information'!B8)</f>
        <v>HR Specialist</v>
      </c>
      <c r="C9">
        <f>IF('2. Role Information'!C8="","",'2. Role Information'!C8)</f>
        <v>3</v>
      </c>
      <c r="D9">
        <v>7.0000000000000007E-2</v>
      </c>
      <c r="E9">
        <v>0.04</v>
      </c>
      <c r="F9">
        <f t="shared" si="0"/>
        <v>0.33000000000000007</v>
      </c>
      <c r="G9">
        <v>1.2E-2</v>
      </c>
      <c r="H9">
        <v>1.6E-2</v>
      </c>
      <c r="I9">
        <v>2.1999999999999999E-2</v>
      </c>
      <c r="J9">
        <f>C9-(C9*(D9+E9))+(G9*C9)</f>
        <v>2.706</v>
      </c>
      <c r="K9">
        <f>J9-(J9*(D9+E9))+(J9*H9-G9)</f>
        <v>2.4396360000000001</v>
      </c>
      <c r="L9">
        <f>K9-(K9*(D9+E9))+K9*(I9-H9)</f>
        <v>2.185913856</v>
      </c>
      <c r="M9">
        <v>2.706</v>
      </c>
      <c r="N9">
        <v>2.4396360000000001</v>
      </c>
      <c r="O9">
        <v>2.185913856</v>
      </c>
    </row>
    <row r="10" spans="2:15" ht="19.5" customHeight="1" x14ac:dyDescent="0.4">
      <c r="B10" t="str">
        <f>IF('2. Role Information'!B9=0,"",'2. Role Information'!B9)</f>
        <v>Assessor</v>
      </c>
      <c r="C10">
        <f>IF('2. Role Information'!C9="","",'2. Role Information'!C9)</f>
        <v>14</v>
      </c>
      <c r="D10">
        <v>7.0000000000000007E-2</v>
      </c>
      <c r="E10">
        <v>0.02</v>
      </c>
      <c r="F10">
        <f t="shared" si="0"/>
        <v>1.2600000000000002</v>
      </c>
      <c r="G10">
        <v>1.2E-2</v>
      </c>
      <c r="H10">
        <v>1.6E-2</v>
      </c>
      <c r="I10">
        <v>2.1999999999999999E-2</v>
      </c>
      <c r="J10">
        <f>C10-(C10*(D10+E10))+(G10*C10)</f>
        <v>12.907999999999999</v>
      </c>
      <c r="K10">
        <f>J10-(J10*(D10+E10))+(J10*H10-G10)</f>
        <v>11.940807999999999</v>
      </c>
      <c r="L10">
        <f>K10-(K10*(D10+E10))+K10*(I10-H10)</f>
        <v>10.937780127999998</v>
      </c>
      <c r="M10">
        <v>12.907999999999999</v>
      </c>
      <c r="N10">
        <v>11.940807999999999</v>
      </c>
      <c r="O10">
        <v>10.937780127999998</v>
      </c>
    </row>
    <row r="11" spans="2:15" ht="19.5" customHeight="1" x14ac:dyDescent="0.4">
      <c r="B11" t="str">
        <f>IF('2. Role Information'!B10=0,"",'2. Role Information'!B10)</f>
        <v>PR Specialist</v>
      </c>
      <c r="C11">
        <f>IF('2. Role Information'!C10="","",'2. Role Information'!C10)</f>
        <v>3</v>
      </c>
      <c r="D11">
        <v>7.0000000000000007E-2</v>
      </c>
      <c r="E11">
        <v>0</v>
      </c>
      <c r="F11">
        <f t="shared" si="0"/>
        <v>0.21000000000000002</v>
      </c>
      <c r="G11">
        <v>1.2E-2</v>
      </c>
      <c r="H11">
        <v>1.6E-2</v>
      </c>
      <c r="I11">
        <v>2.1999999999999999E-2</v>
      </c>
      <c r="J11">
        <f>C11-(C11*(D11+E11))+(G11*C11)</f>
        <v>2.8260000000000001</v>
      </c>
      <c r="K11">
        <f>J11-(J11*(D11+E11))+(J11*H11-G11)</f>
        <v>2.6613959999999999</v>
      </c>
      <c r="L11">
        <f>K11-(K11*(D11+E11))+K11*(I11-H11)</f>
        <v>2.4910666560000001</v>
      </c>
      <c r="M11">
        <v>0.94199999999999995</v>
      </c>
      <c r="N11">
        <v>0.87913199999999991</v>
      </c>
      <c r="O11">
        <v>0.82286755199999995</v>
      </c>
    </row>
    <row r="12" spans="2:15" ht="19.5" customHeight="1" x14ac:dyDescent="0.4">
      <c r="B12" t="str">
        <f>IF('2. Role Information'!B11=0,"",'2. Role Information'!B11)</f>
        <v>Accountant</v>
      </c>
      <c r="C12">
        <f>IF('2. Role Information'!C11="","",'2. Role Information'!C11)</f>
        <v>6</v>
      </c>
      <c r="D12">
        <v>7.0000000000000007E-2</v>
      </c>
      <c r="E12">
        <v>0</v>
      </c>
      <c r="F12">
        <f t="shared" si="0"/>
        <v>0.42000000000000004</v>
      </c>
      <c r="G12">
        <v>1.2E-2</v>
      </c>
      <c r="H12">
        <v>1.6E-2</v>
      </c>
      <c r="I12">
        <v>2.1999999999999999E-2</v>
      </c>
      <c r="J12">
        <f>C12-(C12*(D12+E12))+(G12*C12)</f>
        <v>5.6520000000000001</v>
      </c>
      <c r="K12">
        <f>J12-(J12*(D12+E12))+(J12*H12-G12)</f>
        <v>5.3347920000000002</v>
      </c>
      <c r="L12">
        <f>K12-(K12*(D12+E12))+K12*(I12-H12)</f>
        <v>4.9933653120000008</v>
      </c>
      <c r="M12">
        <v>5.6520000000000001</v>
      </c>
      <c r="N12">
        <v>5.3347920000000002</v>
      </c>
      <c r="O12">
        <v>4.9933653120000008</v>
      </c>
    </row>
    <row r="13" spans="2:15" ht="19.5" customHeight="1" x14ac:dyDescent="0.4">
      <c r="B13" t="str">
        <f>IF('2. Role Information'!B12=0,"",'2. Role Information'!B12)</f>
        <v/>
      </c>
      <c r="C13" t="str">
        <f>IF('2. Role Information'!C12="","",'2. Role Information'!C12)</f>
        <v/>
      </c>
      <c r="F13" t="str">
        <f t="shared" si="0"/>
        <v/>
      </c>
      <c r="J13" t="str">
        <f t="shared" ref="J13:J44" si="1">IF(B13="","",C13-F13)</f>
        <v/>
      </c>
      <c r="K13" t="str">
        <f t="shared" ref="K13:K44" si="2">IF(B13="","",J13-F13)</f>
        <v/>
      </c>
      <c r="L13" t="str">
        <f t="shared" ref="L13:L44" si="3">IF(B13="","",K13-F13)</f>
        <v/>
      </c>
    </row>
    <row r="14" spans="2:15" ht="19.5" customHeight="1" x14ac:dyDescent="0.4">
      <c r="B14" t="str">
        <f>IF('2. Role Information'!B13=0,"",'2. Role Information'!B13)</f>
        <v/>
      </c>
      <c r="C14" t="str">
        <f>IF('2. Role Information'!C13="","",'2. Role Information'!C13)</f>
        <v/>
      </c>
      <c r="F14" t="str">
        <f t="shared" si="0"/>
        <v/>
      </c>
      <c r="J14" t="str">
        <f t="shared" si="1"/>
        <v/>
      </c>
      <c r="K14" t="str">
        <f t="shared" si="2"/>
        <v/>
      </c>
      <c r="L14" t="str">
        <f t="shared" si="3"/>
        <v/>
      </c>
    </row>
    <row r="15" spans="2:15" ht="19.5" customHeight="1" x14ac:dyDescent="0.4">
      <c r="B15" t="str">
        <f>IF('2. Role Information'!B14=0,"",'2. Role Information'!B14)</f>
        <v/>
      </c>
      <c r="C15" t="str">
        <f>IF('2. Role Information'!C14="","",'2. Role Information'!C14)</f>
        <v/>
      </c>
      <c r="F15" t="str">
        <f t="shared" si="0"/>
        <v/>
      </c>
      <c r="J15" t="str">
        <f t="shared" si="1"/>
        <v/>
      </c>
      <c r="K15" t="str">
        <f t="shared" si="2"/>
        <v/>
      </c>
      <c r="L15" t="str">
        <f t="shared" si="3"/>
        <v/>
      </c>
    </row>
    <row r="16" spans="2:15" ht="19.5" customHeight="1" x14ac:dyDescent="0.4">
      <c r="B16" t="str">
        <f>IF('2. Role Information'!B15=0,"",'2. Role Information'!B15)</f>
        <v/>
      </c>
      <c r="C16" t="str">
        <f>IF('2. Role Information'!C15="","",'2. Role Information'!C15)</f>
        <v/>
      </c>
      <c r="F16" t="str">
        <f t="shared" si="0"/>
        <v/>
      </c>
      <c r="J16" t="str">
        <f t="shared" si="1"/>
        <v/>
      </c>
      <c r="K16" t="str">
        <f t="shared" si="2"/>
        <v/>
      </c>
      <c r="L16" t="str">
        <f t="shared" si="3"/>
        <v/>
      </c>
    </row>
    <row r="17" spans="2:12" ht="19.5" customHeight="1" x14ac:dyDescent="0.4">
      <c r="B17" t="str">
        <f>IF('2. Role Information'!B16=0,"",'2. Role Information'!B16)</f>
        <v/>
      </c>
      <c r="C17" t="str">
        <f>IF('2. Role Information'!C16="","",'2. Role Information'!C16)</f>
        <v/>
      </c>
      <c r="F17" t="str">
        <f t="shared" si="0"/>
        <v/>
      </c>
      <c r="J17" t="str">
        <f t="shared" si="1"/>
        <v/>
      </c>
      <c r="K17" t="str">
        <f t="shared" si="2"/>
        <v/>
      </c>
      <c r="L17" t="str">
        <f t="shared" si="3"/>
        <v/>
      </c>
    </row>
    <row r="18" spans="2:12" ht="19.5" customHeight="1" x14ac:dyDescent="0.4">
      <c r="B18" t="str">
        <f>IF('2. Role Information'!B17=0,"",'2. Role Information'!B17)</f>
        <v/>
      </c>
      <c r="C18" t="str">
        <f>IF('2. Role Information'!C17="","",'2. Role Information'!C17)</f>
        <v/>
      </c>
      <c r="F18" t="str">
        <f t="shared" si="0"/>
        <v/>
      </c>
      <c r="J18" t="str">
        <f t="shared" si="1"/>
        <v/>
      </c>
      <c r="K18" t="str">
        <f t="shared" si="2"/>
        <v/>
      </c>
      <c r="L18" t="str">
        <f t="shared" si="3"/>
        <v/>
      </c>
    </row>
    <row r="19" spans="2:12" ht="19.5" customHeight="1" x14ac:dyDescent="0.4">
      <c r="B19" t="str">
        <f>IF('2. Role Information'!B18=0,"",'2. Role Information'!B18)</f>
        <v/>
      </c>
      <c r="C19" t="str">
        <f>IF('2. Role Information'!C18="","",'2. Role Information'!C18)</f>
        <v/>
      </c>
      <c r="F19" t="str">
        <f t="shared" si="0"/>
        <v/>
      </c>
      <c r="J19" t="str">
        <f t="shared" si="1"/>
        <v/>
      </c>
      <c r="K19" t="str">
        <f t="shared" si="2"/>
        <v/>
      </c>
      <c r="L19" t="str">
        <f t="shared" si="3"/>
        <v/>
      </c>
    </row>
    <row r="20" spans="2:12" ht="19.5" customHeight="1" x14ac:dyDescent="0.4">
      <c r="B20" t="str">
        <f>IF('2. Role Information'!B19=0,"",'2. Role Information'!B19)</f>
        <v/>
      </c>
      <c r="C20" t="str">
        <f>IF('2. Role Information'!C19="","",'2. Role Information'!C19)</f>
        <v/>
      </c>
      <c r="F20" t="str">
        <f t="shared" si="0"/>
        <v/>
      </c>
      <c r="J20" t="str">
        <f t="shared" si="1"/>
        <v/>
      </c>
      <c r="K20" t="str">
        <f t="shared" si="2"/>
        <v/>
      </c>
      <c r="L20" t="str">
        <f t="shared" si="3"/>
        <v/>
      </c>
    </row>
    <row r="21" spans="2:12" ht="19.5" customHeight="1" x14ac:dyDescent="0.4">
      <c r="B21" t="str">
        <f>IF('2. Role Information'!B20=0,"",'2. Role Information'!B20)</f>
        <v/>
      </c>
      <c r="C21" t="str">
        <f>IF('2. Role Information'!C20="","",'2. Role Information'!C20)</f>
        <v/>
      </c>
      <c r="F21" t="str">
        <f t="shared" si="0"/>
        <v/>
      </c>
      <c r="J21" t="str">
        <f t="shared" si="1"/>
        <v/>
      </c>
      <c r="K21" t="str">
        <f t="shared" si="2"/>
        <v/>
      </c>
      <c r="L21" t="str">
        <f t="shared" si="3"/>
        <v/>
      </c>
    </row>
    <row r="22" spans="2:12" ht="19.5" customHeight="1" x14ac:dyDescent="0.4">
      <c r="B22" t="str">
        <f>IF('2. Role Information'!B21=0,"",'2. Role Information'!B21)</f>
        <v/>
      </c>
      <c r="C22" t="str">
        <f>IF('2. Role Information'!C21="","",'2. Role Information'!C21)</f>
        <v/>
      </c>
      <c r="F22" t="str">
        <f t="shared" si="0"/>
        <v/>
      </c>
      <c r="J22" t="str">
        <f t="shared" si="1"/>
        <v/>
      </c>
      <c r="K22" t="str">
        <f t="shared" si="2"/>
        <v/>
      </c>
      <c r="L22" t="str">
        <f t="shared" si="3"/>
        <v/>
      </c>
    </row>
    <row r="23" spans="2:12" ht="19.5" customHeight="1" x14ac:dyDescent="0.4">
      <c r="B23" t="str">
        <f>IF('2. Role Information'!B22=0,"",'2. Role Information'!B22)</f>
        <v/>
      </c>
      <c r="C23" t="str">
        <f>IF('2. Role Information'!C22="","",'2. Role Information'!C22)</f>
        <v/>
      </c>
      <c r="F23" t="str">
        <f t="shared" si="0"/>
        <v/>
      </c>
      <c r="J23" t="str">
        <f t="shared" si="1"/>
        <v/>
      </c>
      <c r="K23" t="str">
        <f t="shared" si="2"/>
        <v/>
      </c>
      <c r="L23" t="str">
        <f t="shared" si="3"/>
        <v/>
      </c>
    </row>
    <row r="24" spans="2:12" ht="19.5" customHeight="1" x14ac:dyDescent="0.4">
      <c r="B24" t="str">
        <f>IF('2. Role Information'!B23=0,"",'2. Role Information'!B23)</f>
        <v/>
      </c>
      <c r="C24" t="str">
        <f>IF('2. Role Information'!C23="","",'2. Role Information'!C23)</f>
        <v/>
      </c>
      <c r="F24" t="str">
        <f t="shared" si="0"/>
        <v/>
      </c>
      <c r="J24" t="str">
        <f t="shared" si="1"/>
        <v/>
      </c>
      <c r="K24" t="str">
        <f t="shared" si="2"/>
        <v/>
      </c>
      <c r="L24" t="str">
        <f t="shared" si="3"/>
        <v/>
      </c>
    </row>
    <row r="25" spans="2:12" ht="19.5" customHeight="1" x14ac:dyDescent="0.4">
      <c r="B25" t="str">
        <f>IF('2. Role Information'!B24=0,"",'2. Role Information'!B24)</f>
        <v/>
      </c>
      <c r="C25" t="str">
        <f>IF('2. Role Information'!C24="","",'2. Role Information'!C24)</f>
        <v/>
      </c>
      <c r="F25" t="str">
        <f t="shared" si="0"/>
        <v/>
      </c>
      <c r="J25" t="str">
        <f t="shared" si="1"/>
        <v/>
      </c>
      <c r="K25" t="str">
        <f t="shared" si="2"/>
        <v/>
      </c>
      <c r="L25" t="str">
        <f t="shared" si="3"/>
        <v/>
      </c>
    </row>
    <row r="26" spans="2:12" ht="19.5" customHeight="1" x14ac:dyDescent="0.4">
      <c r="B26" t="str">
        <f>IF('2. Role Information'!B25=0,"",'2. Role Information'!B25)</f>
        <v/>
      </c>
      <c r="C26" t="str">
        <f>IF('2. Role Information'!C25="","",'2. Role Information'!C25)</f>
        <v/>
      </c>
      <c r="F26" t="str">
        <f t="shared" si="0"/>
        <v/>
      </c>
      <c r="J26" t="str">
        <f t="shared" si="1"/>
        <v/>
      </c>
      <c r="K26" t="str">
        <f t="shared" si="2"/>
        <v/>
      </c>
      <c r="L26" t="str">
        <f t="shared" si="3"/>
        <v/>
      </c>
    </row>
    <row r="27" spans="2:12" ht="19.5" customHeight="1" x14ac:dyDescent="0.4">
      <c r="B27" t="str">
        <f>IF('2. Role Information'!B26=0,"",'2. Role Information'!B26)</f>
        <v/>
      </c>
      <c r="C27" t="str">
        <f>IF('2. Role Information'!C26="","",'2. Role Information'!C26)</f>
        <v/>
      </c>
      <c r="F27" t="str">
        <f t="shared" si="0"/>
        <v/>
      </c>
      <c r="J27" t="str">
        <f t="shared" si="1"/>
        <v/>
      </c>
      <c r="K27" t="str">
        <f t="shared" si="2"/>
        <v/>
      </c>
      <c r="L27" t="str">
        <f t="shared" si="3"/>
        <v/>
      </c>
    </row>
    <row r="28" spans="2:12" ht="19.5" customHeight="1" x14ac:dyDescent="0.4">
      <c r="B28" t="str">
        <f>IF('2. Role Information'!B27=0,"",'2. Role Information'!B27)</f>
        <v/>
      </c>
      <c r="C28" t="str">
        <f>IF('2. Role Information'!C27="","",'2. Role Information'!C27)</f>
        <v/>
      </c>
      <c r="F28" t="str">
        <f t="shared" si="0"/>
        <v/>
      </c>
      <c r="J28" t="str">
        <f t="shared" si="1"/>
        <v/>
      </c>
      <c r="K28" t="str">
        <f t="shared" si="2"/>
        <v/>
      </c>
      <c r="L28" t="str">
        <f t="shared" si="3"/>
        <v/>
      </c>
    </row>
    <row r="29" spans="2:12" ht="19.5" customHeight="1" x14ac:dyDescent="0.4">
      <c r="B29" t="str">
        <f>IF('2. Role Information'!B28=0,"",'2. Role Information'!B28)</f>
        <v/>
      </c>
      <c r="C29" t="str">
        <f>IF('2. Role Information'!C28="","",'2. Role Information'!C28)</f>
        <v/>
      </c>
      <c r="F29" t="str">
        <f t="shared" si="0"/>
        <v/>
      </c>
      <c r="J29" t="str">
        <f t="shared" si="1"/>
        <v/>
      </c>
      <c r="K29" t="str">
        <f t="shared" si="2"/>
        <v/>
      </c>
      <c r="L29" t="str">
        <f t="shared" si="3"/>
        <v/>
      </c>
    </row>
    <row r="30" spans="2:12" ht="19.5" customHeight="1" x14ac:dyDescent="0.4">
      <c r="B30" t="str">
        <f>IF('2. Role Information'!B29=0,"",'2. Role Information'!B29)</f>
        <v/>
      </c>
      <c r="C30" t="str">
        <f>IF('2. Role Information'!C29="","",'2. Role Information'!C29)</f>
        <v/>
      </c>
      <c r="F30" t="str">
        <f t="shared" si="0"/>
        <v/>
      </c>
      <c r="J30" t="str">
        <f t="shared" si="1"/>
        <v/>
      </c>
      <c r="K30" t="str">
        <f t="shared" si="2"/>
        <v/>
      </c>
      <c r="L30" t="str">
        <f t="shared" si="3"/>
        <v/>
      </c>
    </row>
    <row r="31" spans="2:12" ht="19.5" customHeight="1" x14ac:dyDescent="0.4">
      <c r="B31" t="str">
        <f>IF('2. Role Information'!B30=0,"",'2. Role Information'!B30)</f>
        <v/>
      </c>
      <c r="C31" t="str">
        <f>IF('2. Role Information'!C30="","",'2. Role Information'!C30)</f>
        <v/>
      </c>
      <c r="F31" t="str">
        <f t="shared" si="0"/>
        <v/>
      </c>
      <c r="J31" t="str">
        <f t="shared" si="1"/>
        <v/>
      </c>
      <c r="K31" t="str">
        <f t="shared" si="2"/>
        <v/>
      </c>
      <c r="L31" t="str">
        <f t="shared" si="3"/>
        <v/>
      </c>
    </row>
    <row r="32" spans="2:12" ht="19.5" customHeight="1" x14ac:dyDescent="0.4">
      <c r="B32" t="str">
        <f>IF('2. Role Information'!B31=0,"",'2. Role Information'!B31)</f>
        <v/>
      </c>
      <c r="C32" t="str">
        <f>IF('2. Role Information'!C31="","",'2. Role Information'!C31)</f>
        <v/>
      </c>
      <c r="F32" t="str">
        <f t="shared" si="0"/>
        <v/>
      </c>
      <c r="J32" t="str">
        <f t="shared" si="1"/>
        <v/>
      </c>
      <c r="K32" t="str">
        <f t="shared" si="2"/>
        <v/>
      </c>
      <c r="L32" t="str">
        <f t="shared" si="3"/>
        <v/>
      </c>
    </row>
    <row r="33" spans="2:12" ht="19.5" customHeight="1" x14ac:dyDescent="0.4">
      <c r="B33" t="str">
        <f>IF('2. Role Information'!B32=0,"",'2. Role Information'!B32)</f>
        <v/>
      </c>
      <c r="C33" t="str">
        <f>IF('2. Role Information'!C32="","",'2. Role Information'!C32)</f>
        <v/>
      </c>
      <c r="F33" t="str">
        <f t="shared" si="0"/>
        <v/>
      </c>
      <c r="J33" t="str">
        <f t="shared" si="1"/>
        <v/>
      </c>
      <c r="K33" t="str">
        <f t="shared" si="2"/>
        <v/>
      </c>
      <c r="L33" t="str">
        <f t="shared" si="3"/>
        <v/>
      </c>
    </row>
    <row r="34" spans="2:12" ht="19.5" customHeight="1" x14ac:dyDescent="0.4">
      <c r="B34" t="str">
        <f>IF('2. Role Information'!B33=0,"",'2. Role Information'!B33)</f>
        <v/>
      </c>
      <c r="C34" t="str">
        <f>IF('2. Role Information'!C33="","",'2. Role Information'!C33)</f>
        <v/>
      </c>
      <c r="F34" t="str">
        <f t="shared" si="0"/>
        <v/>
      </c>
      <c r="J34" t="str">
        <f t="shared" si="1"/>
        <v/>
      </c>
      <c r="K34" t="str">
        <f t="shared" si="2"/>
        <v/>
      </c>
      <c r="L34" t="str">
        <f t="shared" si="3"/>
        <v/>
      </c>
    </row>
    <row r="35" spans="2:12" ht="19.5" customHeight="1" x14ac:dyDescent="0.4">
      <c r="B35" t="str">
        <f>IF('2. Role Information'!B34=0,"",'2. Role Information'!B34)</f>
        <v/>
      </c>
      <c r="C35" t="str">
        <f>IF('2. Role Information'!C34="","",'2. Role Information'!C34)</f>
        <v/>
      </c>
      <c r="F35" t="str">
        <f t="shared" si="0"/>
        <v/>
      </c>
      <c r="J35" t="str">
        <f t="shared" si="1"/>
        <v/>
      </c>
      <c r="K35" t="str">
        <f t="shared" si="2"/>
        <v/>
      </c>
      <c r="L35" t="str">
        <f t="shared" si="3"/>
        <v/>
      </c>
    </row>
    <row r="36" spans="2:12" ht="19.5" customHeight="1" x14ac:dyDescent="0.4">
      <c r="B36" t="str">
        <f>IF('2. Role Information'!B35=0,"",'2. Role Information'!B35)</f>
        <v/>
      </c>
      <c r="C36" t="str">
        <f>IF('2. Role Information'!C35="","",'2. Role Information'!C35)</f>
        <v/>
      </c>
      <c r="F36" t="str">
        <f t="shared" si="0"/>
        <v/>
      </c>
      <c r="J36" t="str">
        <f t="shared" si="1"/>
        <v/>
      </c>
      <c r="K36" t="str">
        <f t="shared" si="2"/>
        <v/>
      </c>
      <c r="L36" t="str">
        <f t="shared" si="3"/>
        <v/>
      </c>
    </row>
    <row r="37" spans="2:12" ht="19.5" customHeight="1" x14ac:dyDescent="0.4">
      <c r="B37" t="str">
        <f>IF('2. Role Information'!B36=0,"",'2. Role Information'!B36)</f>
        <v/>
      </c>
      <c r="C37" t="str">
        <f>IF('2. Role Information'!C36="","",'2. Role Information'!C36)</f>
        <v/>
      </c>
      <c r="F37" t="str">
        <f t="shared" si="0"/>
        <v/>
      </c>
      <c r="J37" t="str">
        <f t="shared" si="1"/>
        <v/>
      </c>
      <c r="K37" t="str">
        <f t="shared" si="2"/>
        <v/>
      </c>
      <c r="L37" t="str">
        <f t="shared" si="3"/>
        <v/>
      </c>
    </row>
    <row r="38" spans="2:12" ht="19.5" customHeight="1" x14ac:dyDescent="0.4">
      <c r="B38" t="str">
        <f>IF('2. Role Information'!B37=0,"",'2. Role Information'!B37)</f>
        <v/>
      </c>
      <c r="C38" t="str">
        <f>IF('2. Role Information'!C37="","",'2. Role Information'!C37)</f>
        <v/>
      </c>
      <c r="F38" t="str">
        <f t="shared" si="0"/>
        <v/>
      </c>
      <c r="J38" t="str">
        <f t="shared" si="1"/>
        <v/>
      </c>
      <c r="K38" t="str">
        <f t="shared" si="2"/>
        <v/>
      </c>
      <c r="L38" t="str">
        <f t="shared" si="3"/>
        <v/>
      </c>
    </row>
    <row r="39" spans="2:12" ht="19.5" customHeight="1" x14ac:dyDescent="0.4">
      <c r="B39" t="str">
        <f>IF('2. Role Information'!B38=0,"",'2. Role Information'!B38)</f>
        <v/>
      </c>
      <c r="C39" t="str">
        <f>IF('2. Role Information'!C38="","",'2. Role Information'!C38)</f>
        <v/>
      </c>
      <c r="F39" t="str">
        <f t="shared" si="0"/>
        <v/>
      </c>
      <c r="J39" t="str">
        <f t="shared" si="1"/>
        <v/>
      </c>
      <c r="K39" t="str">
        <f t="shared" si="2"/>
        <v/>
      </c>
      <c r="L39" t="str">
        <f t="shared" si="3"/>
        <v/>
      </c>
    </row>
    <row r="40" spans="2:12" ht="19.5" customHeight="1" x14ac:dyDescent="0.4">
      <c r="B40" t="str">
        <f>IF('2. Role Information'!B39=0,"",'2. Role Information'!B39)</f>
        <v/>
      </c>
      <c r="C40" t="str">
        <f>IF('2. Role Information'!C39="","",'2. Role Information'!C39)</f>
        <v/>
      </c>
      <c r="F40" t="str">
        <f t="shared" ref="F40:F71" si="4">IF(D40="","",C40*(D40+E40))</f>
        <v/>
      </c>
      <c r="J40" t="str">
        <f t="shared" si="1"/>
        <v/>
      </c>
      <c r="K40" t="str">
        <f t="shared" si="2"/>
        <v/>
      </c>
      <c r="L40" t="str">
        <f t="shared" si="3"/>
        <v/>
      </c>
    </row>
    <row r="41" spans="2:12" ht="19.5" customHeight="1" x14ac:dyDescent="0.4">
      <c r="B41" t="str">
        <f>IF('2. Role Information'!B40=0,"",'2. Role Information'!B40)</f>
        <v/>
      </c>
      <c r="C41" t="str">
        <f>IF('2. Role Information'!C40="","",'2. Role Information'!C40)</f>
        <v/>
      </c>
      <c r="F41" t="str">
        <f t="shared" si="4"/>
        <v/>
      </c>
      <c r="J41" t="str">
        <f t="shared" si="1"/>
        <v/>
      </c>
      <c r="K41" t="str">
        <f t="shared" si="2"/>
        <v/>
      </c>
      <c r="L41" t="str">
        <f t="shared" si="3"/>
        <v/>
      </c>
    </row>
    <row r="42" spans="2:12" ht="19.5" customHeight="1" x14ac:dyDescent="0.4">
      <c r="B42" t="str">
        <f>IF('2. Role Information'!B41=0,"",'2. Role Information'!B41)</f>
        <v/>
      </c>
      <c r="C42" t="str">
        <f>IF('2. Role Information'!C41="","",'2. Role Information'!C41)</f>
        <v/>
      </c>
      <c r="F42" t="str">
        <f t="shared" si="4"/>
        <v/>
      </c>
      <c r="J42" t="str">
        <f t="shared" si="1"/>
        <v/>
      </c>
      <c r="K42" t="str">
        <f t="shared" si="2"/>
        <v/>
      </c>
      <c r="L42" t="str">
        <f t="shared" si="3"/>
        <v/>
      </c>
    </row>
    <row r="43" spans="2:12" ht="19.5" customHeight="1" x14ac:dyDescent="0.4">
      <c r="B43" t="str">
        <f>IF('2. Role Information'!B42=0,"",'2. Role Information'!B42)</f>
        <v/>
      </c>
      <c r="C43" t="str">
        <f>IF('2. Role Information'!C42="","",'2. Role Information'!C42)</f>
        <v/>
      </c>
      <c r="F43" t="str">
        <f t="shared" si="4"/>
        <v/>
      </c>
      <c r="J43" t="str">
        <f t="shared" si="1"/>
        <v/>
      </c>
      <c r="K43" t="str">
        <f t="shared" si="2"/>
        <v/>
      </c>
      <c r="L43" t="str">
        <f t="shared" si="3"/>
        <v/>
      </c>
    </row>
    <row r="44" spans="2:12" ht="19.5" customHeight="1" x14ac:dyDescent="0.4">
      <c r="B44" t="str">
        <f>IF('2. Role Information'!B43=0,"",'2. Role Information'!B43)</f>
        <v/>
      </c>
      <c r="C44" t="str">
        <f>IF('2. Role Information'!C43="","",'2. Role Information'!C43)</f>
        <v/>
      </c>
      <c r="F44" t="str">
        <f t="shared" si="4"/>
        <v/>
      </c>
      <c r="J44" t="str">
        <f t="shared" si="1"/>
        <v/>
      </c>
      <c r="K44" t="str">
        <f t="shared" si="2"/>
        <v/>
      </c>
      <c r="L44" t="str">
        <f t="shared" si="3"/>
        <v/>
      </c>
    </row>
    <row r="45" spans="2:12" ht="19.5" customHeight="1" x14ac:dyDescent="0.4">
      <c r="B45" t="str">
        <f>IF('2. Role Information'!B44=0,"",'2. Role Information'!B44)</f>
        <v/>
      </c>
      <c r="C45" t="str">
        <f>IF('2. Role Information'!C44="","",'2. Role Information'!C44)</f>
        <v/>
      </c>
      <c r="F45" t="str">
        <f t="shared" si="4"/>
        <v/>
      </c>
      <c r="J45" t="str">
        <f t="shared" ref="J45:J76" si="5">IF(B45="","",C45-F45)</f>
        <v/>
      </c>
      <c r="K45" t="str">
        <f t="shared" ref="K45:K76" si="6">IF(B45="","",J45-F45)</f>
        <v/>
      </c>
      <c r="L45" t="str">
        <f t="shared" ref="L45:L76" si="7">IF(B45="","",K45-F45)</f>
        <v/>
      </c>
    </row>
    <row r="46" spans="2:12" ht="19.5" customHeight="1" x14ac:dyDescent="0.4">
      <c r="B46" t="str">
        <f>IF('2. Role Information'!B45=0,"",'2. Role Information'!B45)</f>
        <v/>
      </c>
      <c r="C46" t="str">
        <f>IF('2. Role Information'!C45="","",'2. Role Information'!C45)</f>
        <v/>
      </c>
      <c r="F46" t="str">
        <f t="shared" si="4"/>
        <v/>
      </c>
      <c r="J46" t="str">
        <f t="shared" si="5"/>
        <v/>
      </c>
      <c r="K46" t="str">
        <f t="shared" si="6"/>
        <v/>
      </c>
      <c r="L46" t="str">
        <f t="shared" si="7"/>
        <v/>
      </c>
    </row>
    <row r="47" spans="2:12" ht="19.5" customHeight="1" x14ac:dyDescent="0.4">
      <c r="B47" t="str">
        <f>IF('2. Role Information'!B46=0,"",'2. Role Information'!B46)</f>
        <v/>
      </c>
      <c r="C47" t="str">
        <f>IF('2. Role Information'!C46="","",'2. Role Information'!C46)</f>
        <v/>
      </c>
      <c r="F47" t="str">
        <f t="shared" si="4"/>
        <v/>
      </c>
      <c r="J47" t="str">
        <f t="shared" si="5"/>
        <v/>
      </c>
      <c r="K47" t="str">
        <f t="shared" si="6"/>
        <v/>
      </c>
      <c r="L47" t="str">
        <f t="shared" si="7"/>
        <v/>
      </c>
    </row>
    <row r="48" spans="2:12" ht="19.5" customHeight="1" x14ac:dyDescent="0.4">
      <c r="B48" t="str">
        <f>IF('2. Role Information'!B47=0,"",'2. Role Information'!B47)</f>
        <v/>
      </c>
      <c r="C48" t="str">
        <f>IF('2. Role Information'!C47="","",'2. Role Information'!C47)</f>
        <v/>
      </c>
      <c r="F48" t="str">
        <f t="shared" si="4"/>
        <v/>
      </c>
      <c r="J48" t="str">
        <f t="shared" si="5"/>
        <v/>
      </c>
      <c r="K48" t="str">
        <f t="shared" si="6"/>
        <v/>
      </c>
      <c r="L48" t="str">
        <f t="shared" si="7"/>
        <v/>
      </c>
    </row>
    <row r="49" spans="2:12" ht="19.5" customHeight="1" x14ac:dyDescent="0.4">
      <c r="B49" t="str">
        <f>IF('2. Role Information'!B48=0,"",'2. Role Information'!B48)</f>
        <v/>
      </c>
      <c r="C49" t="str">
        <f>IF('2. Role Information'!C48="","",'2. Role Information'!C48)</f>
        <v/>
      </c>
      <c r="F49" t="str">
        <f t="shared" si="4"/>
        <v/>
      </c>
      <c r="J49" t="str">
        <f t="shared" si="5"/>
        <v/>
      </c>
      <c r="K49" t="str">
        <f t="shared" si="6"/>
        <v/>
      </c>
      <c r="L49" t="str">
        <f t="shared" si="7"/>
        <v/>
      </c>
    </row>
    <row r="50" spans="2:12" ht="19.5" customHeight="1" x14ac:dyDescent="0.4">
      <c r="B50" t="str">
        <f>IF('2. Role Information'!B49=0,"",'2. Role Information'!B49)</f>
        <v/>
      </c>
      <c r="C50" t="str">
        <f>IF('2. Role Information'!C49="","",'2. Role Information'!C49)</f>
        <v/>
      </c>
      <c r="F50" t="str">
        <f t="shared" si="4"/>
        <v/>
      </c>
      <c r="J50" t="str">
        <f t="shared" si="5"/>
        <v/>
      </c>
      <c r="K50" t="str">
        <f t="shared" si="6"/>
        <v/>
      </c>
      <c r="L50" t="str">
        <f t="shared" si="7"/>
        <v/>
      </c>
    </row>
    <row r="51" spans="2:12" ht="19.5" customHeight="1" x14ac:dyDescent="0.4">
      <c r="B51" t="str">
        <f>IF('2. Role Information'!B50=0,"",'2. Role Information'!B50)</f>
        <v/>
      </c>
      <c r="C51" t="str">
        <f>IF('2. Role Information'!C50="","",'2. Role Information'!C50)</f>
        <v/>
      </c>
      <c r="F51" t="str">
        <f t="shared" si="4"/>
        <v/>
      </c>
      <c r="J51" t="str">
        <f t="shared" si="5"/>
        <v/>
      </c>
      <c r="K51" t="str">
        <f t="shared" si="6"/>
        <v/>
      </c>
      <c r="L51" t="str">
        <f t="shared" si="7"/>
        <v/>
      </c>
    </row>
    <row r="52" spans="2:12" ht="19.5" customHeight="1" x14ac:dyDescent="0.4">
      <c r="B52" t="str">
        <f>IF('2. Role Information'!B51=0,"",'2. Role Information'!B51)</f>
        <v/>
      </c>
      <c r="C52" t="str">
        <f>IF('2. Role Information'!C51="","",'2. Role Information'!C51)</f>
        <v/>
      </c>
      <c r="F52" t="str">
        <f t="shared" si="4"/>
        <v/>
      </c>
      <c r="J52" t="str">
        <f t="shared" si="5"/>
        <v/>
      </c>
      <c r="K52" t="str">
        <f t="shared" si="6"/>
        <v/>
      </c>
      <c r="L52" t="str">
        <f t="shared" si="7"/>
        <v/>
      </c>
    </row>
    <row r="53" spans="2:12" ht="19.5" customHeight="1" x14ac:dyDescent="0.4">
      <c r="B53" t="str">
        <f>IF('2. Role Information'!B52=0,"",'2. Role Information'!B52)</f>
        <v/>
      </c>
      <c r="C53" t="str">
        <f>IF('2. Role Information'!C52="","",'2. Role Information'!C52)</f>
        <v/>
      </c>
      <c r="F53" t="str">
        <f t="shared" si="4"/>
        <v/>
      </c>
      <c r="J53" t="str">
        <f t="shared" si="5"/>
        <v/>
      </c>
      <c r="K53" t="str">
        <f t="shared" si="6"/>
        <v/>
      </c>
      <c r="L53" t="str">
        <f t="shared" si="7"/>
        <v/>
      </c>
    </row>
    <row r="54" spans="2:12" ht="19.5" customHeight="1" x14ac:dyDescent="0.4">
      <c r="B54" t="str">
        <f>IF('2. Role Information'!B53=0,"",'2. Role Information'!B53)</f>
        <v/>
      </c>
      <c r="C54" t="str">
        <f>IF('2. Role Information'!C53="","",'2. Role Information'!C53)</f>
        <v/>
      </c>
      <c r="F54" t="str">
        <f t="shared" si="4"/>
        <v/>
      </c>
      <c r="J54" t="str">
        <f t="shared" si="5"/>
        <v/>
      </c>
      <c r="K54" t="str">
        <f t="shared" si="6"/>
        <v/>
      </c>
      <c r="L54" t="str">
        <f t="shared" si="7"/>
        <v/>
      </c>
    </row>
    <row r="55" spans="2:12" ht="19.5" customHeight="1" x14ac:dyDescent="0.4">
      <c r="B55" t="str">
        <f>IF('2. Role Information'!B54=0,"",'2. Role Information'!B54)</f>
        <v/>
      </c>
      <c r="C55" t="str">
        <f>IF('2. Role Information'!C54="","",'2. Role Information'!C54)</f>
        <v/>
      </c>
      <c r="F55" t="str">
        <f t="shared" si="4"/>
        <v/>
      </c>
      <c r="J55" t="str">
        <f t="shared" si="5"/>
        <v/>
      </c>
      <c r="K55" t="str">
        <f t="shared" si="6"/>
        <v/>
      </c>
      <c r="L55" t="str">
        <f t="shared" si="7"/>
        <v/>
      </c>
    </row>
    <row r="56" spans="2:12" ht="19.5" customHeight="1" x14ac:dyDescent="0.4">
      <c r="B56" t="str">
        <f>IF('2. Role Information'!B55=0,"",'2. Role Information'!B55)</f>
        <v/>
      </c>
      <c r="C56" t="str">
        <f>IF('2. Role Information'!C55="","",'2. Role Information'!C55)</f>
        <v/>
      </c>
      <c r="F56" t="str">
        <f t="shared" si="4"/>
        <v/>
      </c>
      <c r="J56" t="str">
        <f t="shared" si="5"/>
        <v/>
      </c>
      <c r="K56" t="str">
        <f t="shared" si="6"/>
        <v/>
      </c>
      <c r="L56" t="str">
        <f t="shared" si="7"/>
        <v/>
      </c>
    </row>
    <row r="57" spans="2:12" ht="19.5" customHeight="1" x14ac:dyDescent="0.4">
      <c r="B57" t="str">
        <f>IF('2. Role Information'!B56=0,"",'2. Role Information'!B56)</f>
        <v/>
      </c>
      <c r="C57" t="str">
        <f>IF('2. Role Information'!C56="","",'2. Role Information'!C56)</f>
        <v/>
      </c>
      <c r="F57" t="str">
        <f t="shared" si="4"/>
        <v/>
      </c>
      <c r="J57" t="str">
        <f t="shared" si="5"/>
        <v/>
      </c>
      <c r="K57" t="str">
        <f t="shared" si="6"/>
        <v/>
      </c>
      <c r="L57" t="str">
        <f t="shared" si="7"/>
        <v/>
      </c>
    </row>
    <row r="58" spans="2:12" ht="19.5" customHeight="1" x14ac:dyDescent="0.4">
      <c r="B58" t="str">
        <f>IF('2. Role Information'!B57=0,"",'2. Role Information'!B57)</f>
        <v/>
      </c>
      <c r="C58" t="str">
        <f>IF('2. Role Information'!C57="","",'2. Role Information'!C57)</f>
        <v/>
      </c>
      <c r="F58" t="str">
        <f t="shared" si="4"/>
        <v/>
      </c>
      <c r="J58" t="str">
        <f t="shared" si="5"/>
        <v/>
      </c>
      <c r="K58" t="str">
        <f t="shared" si="6"/>
        <v/>
      </c>
      <c r="L58" t="str">
        <f t="shared" si="7"/>
        <v/>
      </c>
    </row>
    <row r="59" spans="2:12" ht="19.5" customHeight="1" x14ac:dyDescent="0.4">
      <c r="B59" t="str">
        <f>IF('2. Role Information'!B58=0,"",'2. Role Information'!B58)</f>
        <v/>
      </c>
      <c r="C59" t="str">
        <f>IF('2. Role Information'!C58="","",'2. Role Information'!C58)</f>
        <v/>
      </c>
      <c r="F59" t="str">
        <f t="shared" si="4"/>
        <v/>
      </c>
      <c r="J59" t="str">
        <f t="shared" si="5"/>
        <v/>
      </c>
      <c r="K59" t="str">
        <f t="shared" si="6"/>
        <v/>
      </c>
      <c r="L59" t="str">
        <f t="shared" si="7"/>
        <v/>
      </c>
    </row>
    <row r="60" spans="2:12" ht="19.5" customHeight="1" x14ac:dyDescent="0.4">
      <c r="B60" t="str">
        <f>IF('2. Role Information'!B59=0,"",'2. Role Information'!B59)</f>
        <v/>
      </c>
      <c r="C60" t="str">
        <f>IF('2. Role Information'!C59="","",'2. Role Information'!C59)</f>
        <v/>
      </c>
      <c r="F60" t="str">
        <f t="shared" si="4"/>
        <v/>
      </c>
      <c r="J60" t="str">
        <f t="shared" si="5"/>
        <v/>
      </c>
      <c r="K60" t="str">
        <f t="shared" si="6"/>
        <v/>
      </c>
      <c r="L60" t="str">
        <f t="shared" si="7"/>
        <v/>
      </c>
    </row>
    <row r="61" spans="2:12" ht="19.5" customHeight="1" x14ac:dyDescent="0.4">
      <c r="B61" t="str">
        <f>IF('2. Role Information'!B60=0,"",'2. Role Information'!B60)</f>
        <v/>
      </c>
      <c r="C61" t="str">
        <f>IF('2. Role Information'!C60="","",'2. Role Information'!C60)</f>
        <v/>
      </c>
      <c r="F61" t="str">
        <f t="shared" si="4"/>
        <v/>
      </c>
      <c r="J61" t="str">
        <f t="shared" si="5"/>
        <v/>
      </c>
      <c r="K61" t="str">
        <f t="shared" si="6"/>
        <v/>
      </c>
      <c r="L61" t="str">
        <f t="shared" si="7"/>
        <v/>
      </c>
    </row>
    <row r="62" spans="2:12" ht="19.5" customHeight="1" x14ac:dyDescent="0.4">
      <c r="B62" t="str">
        <f>IF('2. Role Information'!B61=0,"",'2. Role Information'!B61)</f>
        <v/>
      </c>
      <c r="C62" t="str">
        <f>IF('2. Role Information'!C61="","",'2. Role Information'!C61)</f>
        <v/>
      </c>
      <c r="F62" t="str">
        <f t="shared" si="4"/>
        <v/>
      </c>
      <c r="J62" t="str">
        <f t="shared" si="5"/>
        <v/>
      </c>
      <c r="K62" t="str">
        <f t="shared" si="6"/>
        <v/>
      </c>
      <c r="L62" t="str">
        <f t="shared" si="7"/>
        <v/>
      </c>
    </row>
    <row r="63" spans="2:12" ht="19.5" customHeight="1" x14ac:dyDescent="0.4">
      <c r="B63" t="str">
        <f>IF('2. Role Information'!B62=0,"",'2. Role Information'!B62)</f>
        <v/>
      </c>
      <c r="C63" t="str">
        <f>IF('2. Role Information'!C62="","",'2. Role Information'!C62)</f>
        <v/>
      </c>
      <c r="F63" t="str">
        <f t="shared" si="4"/>
        <v/>
      </c>
      <c r="J63" t="str">
        <f t="shared" si="5"/>
        <v/>
      </c>
      <c r="K63" t="str">
        <f t="shared" si="6"/>
        <v/>
      </c>
      <c r="L63" t="str">
        <f t="shared" si="7"/>
        <v/>
      </c>
    </row>
    <row r="64" spans="2:12" ht="19.5" customHeight="1" x14ac:dyDescent="0.4">
      <c r="B64" t="str">
        <f>IF('2. Role Information'!B63=0,"",'2. Role Information'!B63)</f>
        <v/>
      </c>
      <c r="C64" t="str">
        <f>IF('2. Role Information'!C63="","",'2. Role Information'!C63)</f>
        <v/>
      </c>
      <c r="F64" t="str">
        <f t="shared" si="4"/>
        <v/>
      </c>
      <c r="J64" t="str">
        <f t="shared" si="5"/>
        <v/>
      </c>
      <c r="K64" t="str">
        <f t="shared" si="6"/>
        <v/>
      </c>
      <c r="L64" t="str">
        <f t="shared" si="7"/>
        <v/>
      </c>
    </row>
    <row r="65" spans="2:12" ht="19.5" customHeight="1" x14ac:dyDescent="0.4">
      <c r="B65" t="str">
        <f>IF('2. Role Information'!B64=0,"",'2. Role Information'!B64)</f>
        <v/>
      </c>
      <c r="C65" t="str">
        <f>IF('2. Role Information'!C64="","",'2. Role Information'!C64)</f>
        <v/>
      </c>
      <c r="F65" t="str">
        <f t="shared" si="4"/>
        <v/>
      </c>
      <c r="J65" t="str">
        <f t="shared" si="5"/>
        <v/>
      </c>
      <c r="K65" t="str">
        <f t="shared" si="6"/>
        <v/>
      </c>
      <c r="L65" t="str">
        <f t="shared" si="7"/>
        <v/>
      </c>
    </row>
    <row r="66" spans="2:12" ht="19.5" customHeight="1" x14ac:dyDescent="0.4">
      <c r="B66" t="str">
        <f>IF('2. Role Information'!B65=0,"",'2. Role Information'!B65)</f>
        <v/>
      </c>
      <c r="C66" t="str">
        <f>IF('2. Role Information'!C65="","",'2. Role Information'!C65)</f>
        <v/>
      </c>
      <c r="F66" t="str">
        <f t="shared" si="4"/>
        <v/>
      </c>
      <c r="J66" t="str">
        <f t="shared" si="5"/>
        <v/>
      </c>
      <c r="K66" t="str">
        <f t="shared" si="6"/>
        <v/>
      </c>
      <c r="L66" t="str">
        <f t="shared" si="7"/>
        <v/>
      </c>
    </row>
    <row r="67" spans="2:12" ht="19.5" customHeight="1" x14ac:dyDescent="0.4">
      <c r="B67" t="str">
        <f>IF('2. Role Information'!B66=0,"",'2. Role Information'!B66)</f>
        <v/>
      </c>
      <c r="C67" t="str">
        <f>IF('2. Role Information'!C66="","",'2. Role Information'!C66)</f>
        <v/>
      </c>
      <c r="F67" t="str">
        <f t="shared" si="4"/>
        <v/>
      </c>
      <c r="J67" t="str">
        <f t="shared" si="5"/>
        <v/>
      </c>
      <c r="K67" t="str">
        <f t="shared" si="6"/>
        <v/>
      </c>
      <c r="L67" t="str">
        <f t="shared" si="7"/>
        <v/>
      </c>
    </row>
    <row r="68" spans="2:12" ht="19.5" customHeight="1" x14ac:dyDescent="0.4">
      <c r="B68" t="str">
        <f>IF('2. Role Information'!B67=0,"",'2. Role Information'!B67)</f>
        <v/>
      </c>
      <c r="C68" t="str">
        <f>IF('2. Role Information'!C67="","",'2. Role Information'!C67)</f>
        <v/>
      </c>
      <c r="F68" t="str">
        <f t="shared" si="4"/>
        <v/>
      </c>
      <c r="J68" t="str">
        <f t="shared" si="5"/>
        <v/>
      </c>
      <c r="K68" t="str">
        <f t="shared" si="6"/>
        <v/>
      </c>
      <c r="L68" t="str">
        <f t="shared" si="7"/>
        <v/>
      </c>
    </row>
    <row r="69" spans="2:12" ht="19.5" customHeight="1" x14ac:dyDescent="0.4">
      <c r="B69" t="str">
        <f>IF('2. Role Information'!B68=0,"",'2. Role Information'!B68)</f>
        <v/>
      </c>
      <c r="C69" t="str">
        <f>IF('2. Role Information'!C68="","",'2. Role Information'!C68)</f>
        <v/>
      </c>
      <c r="F69" t="str">
        <f t="shared" si="4"/>
        <v/>
      </c>
      <c r="J69" t="str">
        <f t="shared" si="5"/>
        <v/>
      </c>
      <c r="K69" t="str">
        <f t="shared" si="6"/>
        <v/>
      </c>
      <c r="L69" t="str">
        <f t="shared" si="7"/>
        <v/>
      </c>
    </row>
    <row r="70" spans="2:12" ht="19.5" customHeight="1" x14ac:dyDescent="0.4">
      <c r="B70" t="str">
        <f>IF('2. Role Information'!B69=0,"",'2. Role Information'!B69)</f>
        <v/>
      </c>
      <c r="C70" t="str">
        <f>IF('2. Role Information'!C69="","",'2. Role Information'!C69)</f>
        <v/>
      </c>
      <c r="F70" t="str">
        <f t="shared" si="4"/>
        <v/>
      </c>
      <c r="J70" t="str">
        <f t="shared" si="5"/>
        <v/>
      </c>
      <c r="K70" t="str">
        <f t="shared" si="6"/>
        <v/>
      </c>
      <c r="L70" t="str">
        <f t="shared" si="7"/>
        <v/>
      </c>
    </row>
    <row r="71" spans="2:12" ht="19.5" customHeight="1" x14ac:dyDescent="0.4">
      <c r="B71" t="str">
        <f>IF('2. Role Information'!B70=0,"",'2. Role Information'!B70)</f>
        <v/>
      </c>
      <c r="C71" t="str">
        <f>IF('2. Role Information'!C70="","",'2. Role Information'!C70)</f>
        <v/>
      </c>
      <c r="F71" t="str">
        <f t="shared" si="4"/>
        <v/>
      </c>
      <c r="J71" t="str">
        <f t="shared" si="5"/>
        <v/>
      </c>
      <c r="K71" t="str">
        <f t="shared" si="6"/>
        <v/>
      </c>
      <c r="L71" t="str">
        <f t="shared" si="7"/>
        <v/>
      </c>
    </row>
    <row r="72" spans="2:12" ht="19.5" customHeight="1" x14ac:dyDescent="0.4">
      <c r="B72" t="str">
        <f>IF('2. Role Information'!B71=0,"",'2. Role Information'!B71)</f>
        <v/>
      </c>
      <c r="C72" t="str">
        <f>IF('2. Role Information'!C71="","",'2. Role Information'!C71)</f>
        <v/>
      </c>
      <c r="F72" t="str">
        <f t="shared" ref="F72:F103" si="8">IF(D72="","",C72*(D72+E72))</f>
        <v/>
      </c>
      <c r="J72" t="str">
        <f t="shared" si="5"/>
        <v/>
      </c>
      <c r="K72" t="str">
        <f t="shared" si="6"/>
        <v/>
      </c>
      <c r="L72" t="str">
        <f t="shared" si="7"/>
        <v/>
      </c>
    </row>
    <row r="73" spans="2:12" ht="19.5" customHeight="1" x14ac:dyDescent="0.4">
      <c r="B73" t="str">
        <f>IF('2. Role Information'!B72=0,"",'2. Role Information'!B72)</f>
        <v/>
      </c>
      <c r="C73" t="str">
        <f>IF('2. Role Information'!C72="","",'2. Role Information'!C72)</f>
        <v/>
      </c>
      <c r="F73" t="str">
        <f t="shared" si="8"/>
        <v/>
      </c>
      <c r="J73" t="str">
        <f t="shared" si="5"/>
        <v/>
      </c>
      <c r="K73" t="str">
        <f t="shared" si="6"/>
        <v/>
      </c>
      <c r="L73" t="str">
        <f t="shared" si="7"/>
        <v/>
      </c>
    </row>
    <row r="74" spans="2:12" ht="19.5" customHeight="1" x14ac:dyDescent="0.4">
      <c r="B74" t="str">
        <f>IF('2. Role Information'!B73=0,"",'2. Role Information'!B73)</f>
        <v/>
      </c>
      <c r="C74" t="str">
        <f>IF('2. Role Information'!C73="","",'2. Role Information'!C73)</f>
        <v/>
      </c>
      <c r="F74" t="str">
        <f t="shared" si="8"/>
        <v/>
      </c>
      <c r="J74" t="str">
        <f t="shared" si="5"/>
        <v/>
      </c>
      <c r="K74" t="str">
        <f t="shared" si="6"/>
        <v/>
      </c>
      <c r="L74" t="str">
        <f t="shared" si="7"/>
        <v/>
      </c>
    </row>
    <row r="75" spans="2:12" ht="19.5" customHeight="1" x14ac:dyDescent="0.4">
      <c r="B75" t="str">
        <f>IF('2. Role Information'!B74=0,"",'2. Role Information'!B74)</f>
        <v/>
      </c>
      <c r="C75" t="str">
        <f>IF('2. Role Information'!C74="","",'2. Role Information'!C74)</f>
        <v/>
      </c>
      <c r="F75" t="str">
        <f t="shared" si="8"/>
        <v/>
      </c>
      <c r="J75" t="str">
        <f t="shared" si="5"/>
        <v/>
      </c>
      <c r="K75" t="str">
        <f t="shared" si="6"/>
        <v/>
      </c>
      <c r="L75" t="str">
        <f t="shared" si="7"/>
        <v/>
      </c>
    </row>
    <row r="76" spans="2:12" ht="19.5" customHeight="1" x14ac:dyDescent="0.4">
      <c r="B76" t="str">
        <f>IF('2. Role Information'!B75=0,"",'2. Role Information'!B75)</f>
        <v/>
      </c>
      <c r="C76" t="str">
        <f>IF('2. Role Information'!C75="","",'2. Role Information'!C75)</f>
        <v/>
      </c>
      <c r="F76" t="str">
        <f t="shared" si="8"/>
        <v/>
      </c>
      <c r="J76" t="str">
        <f t="shared" si="5"/>
        <v/>
      </c>
      <c r="K76" t="str">
        <f t="shared" si="6"/>
        <v/>
      </c>
      <c r="L76" t="str">
        <f t="shared" si="7"/>
        <v/>
      </c>
    </row>
    <row r="77" spans="2:12" ht="19.5" customHeight="1" x14ac:dyDescent="0.4">
      <c r="B77" t="str">
        <f>IF('2. Role Information'!B76=0,"",'2. Role Information'!B76)</f>
        <v/>
      </c>
      <c r="C77" t="str">
        <f>IF('2. Role Information'!C76="","",'2. Role Information'!C76)</f>
        <v/>
      </c>
      <c r="F77" t="str">
        <f t="shared" si="8"/>
        <v/>
      </c>
      <c r="J77" t="str">
        <f t="shared" ref="J77:J106" si="9">IF(B77="","",C77-F77)</f>
        <v/>
      </c>
      <c r="K77" t="str">
        <f t="shared" ref="K77:K106" si="10">IF(B77="","",J77-F77)</f>
        <v/>
      </c>
      <c r="L77" t="str">
        <f t="shared" ref="L77:L106" si="11">IF(B77="","",K77-F77)</f>
        <v/>
      </c>
    </row>
    <row r="78" spans="2:12" ht="19.5" customHeight="1" x14ac:dyDescent="0.4">
      <c r="B78" t="str">
        <f>IF('2. Role Information'!B77=0,"",'2. Role Information'!B77)</f>
        <v/>
      </c>
      <c r="C78" t="str">
        <f>IF('2. Role Information'!C77="","",'2. Role Information'!C77)</f>
        <v/>
      </c>
      <c r="F78" t="str">
        <f t="shared" si="8"/>
        <v/>
      </c>
      <c r="J78" t="str">
        <f t="shared" si="9"/>
        <v/>
      </c>
      <c r="K78" t="str">
        <f t="shared" si="10"/>
        <v/>
      </c>
      <c r="L78" t="str">
        <f t="shared" si="11"/>
        <v/>
      </c>
    </row>
    <row r="79" spans="2:12" ht="19.5" customHeight="1" x14ac:dyDescent="0.4">
      <c r="B79" t="str">
        <f>IF('2. Role Information'!B78=0,"",'2. Role Information'!B78)</f>
        <v/>
      </c>
      <c r="C79" t="str">
        <f>IF('2. Role Information'!C78="","",'2. Role Information'!C78)</f>
        <v/>
      </c>
      <c r="F79" t="str">
        <f t="shared" si="8"/>
        <v/>
      </c>
      <c r="J79" t="str">
        <f t="shared" si="9"/>
        <v/>
      </c>
      <c r="K79" t="str">
        <f t="shared" si="10"/>
        <v/>
      </c>
      <c r="L79" t="str">
        <f t="shared" si="11"/>
        <v/>
      </c>
    </row>
    <row r="80" spans="2:12" ht="19.5" customHeight="1" x14ac:dyDescent="0.4">
      <c r="B80" t="str">
        <f>IF('2. Role Information'!B79=0,"",'2. Role Information'!B79)</f>
        <v/>
      </c>
      <c r="C80" t="str">
        <f>IF('2. Role Information'!C79="","",'2. Role Information'!C79)</f>
        <v/>
      </c>
      <c r="F80" t="str">
        <f t="shared" si="8"/>
        <v/>
      </c>
      <c r="J80" t="str">
        <f t="shared" si="9"/>
        <v/>
      </c>
      <c r="K80" t="str">
        <f t="shared" si="10"/>
        <v/>
      </c>
      <c r="L80" t="str">
        <f t="shared" si="11"/>
        <v/>
      </c>
    </row>
    <row r="81" spans="2:12" ht="19.5" customHeight="1" x14ac:dyDescent="0.4">
      <c r="B81" t="str">
        <f>IF('2. Role Information'!B80=0,"",'2. Role Information'!B80)</f>
        <v/>
      </c>
      <c r="C81" t="str">
        <f>IF('2. Role Information'!C80="","",'2. Role Information'!C80)</f>
        <v/>
      </c>
      <c r="F81" t="str">
        <f t="shared" si="8"/>
        <v/>
      </c>
      <c r="J81" t="str">
        <f t="shared" si="9"/>
        <v/>
      </c>
      <c r="K81" t="str">
        <f t="shared" si="10"/>
        <v/>
      </c>
      <c r="L81" t="str">
        <f t="shared" si="11"/>
        <v/>
      </c>
    </row>
    <row r="82" spans="2:12" ht="19.5" customHeight="1" x14ac:dyDescent="0.4">
      <c r="B82" t="str">
        <f>IF('2. Role Information'!B81=0,"",'2. Role Information'!B81)</f>
        <v/>
      </c>
      <c r="C82" t="str">
        <f>IF('2. Role Information'!C81="","",'2. Role Information'!C81)</f>
        <v/>
      </c>
      <c r="F82" t="str">
        <f t="shared" si="8"/>
        <v/>
      </c>
      <c r="J82" t="str">
        <f t="shared" si="9"/>
        <v/>
      </c>
      <c r="K82" t="str">
        <f t="shared" si="10"/>
        <v/>
      </c>
      <c r="L82" t="str">
        <f t="shared" si="11"/>
        <v/>
      </c>
    </row>
    <row r="83" spans="2:12" ht="19.5" customHeight="1" x14ac:dyDescent="0.4">
      <c r="B83" t="str">
        <f>IF('2. Role Information'!B82=0,"",'2. Role Information'!B82)</f>
        <v/>
      </c>
      <c r="C83" t="str">
        <f>IF('2. Role Information'!C82="","",'2. Role Information'!C82)</f>
        <v/>
      </c>
      <c r="F83" t="str">
        <f t="shared" si="8"/>
        <v/>
      </c>
      <c r="J83" t="str">
        <f t="shared" si="9"/>
        <v/>
      </c>
      <c r="K83" t="str">
        <f t="shared" si="10"/>
        <v/>
      </c>
      <c r="L83" t="str">
        <f t="shared" si="11"/>
        <v/>
      </c>
    </row>
    <row r="84" spans="2:12" ht="19.5" customHeight="1" x14ac:dyDescent="0.4">
      <c r="B84" t="str">
        <f>IF('2. Role Information'!B83=0,"",'2. Role Information'!B83)</f>
        <v/>
      </c>
      <c r="C84" t="str">
        <f>IF('2. Role Information'!C83="","",'2. Role Information'!C83)</f>
        <v/>
      </c>
      <c r="F84" t="str">
        <f t="shared" si="8"/>
        <v/>
      </c>
      <c r="J84" t="str">
        <f t="shared" si="9"/>
        <v/>
      </c>
      <c r="K84" t="str">
        <f t="shared" si="10"/>
        <v/>
      </c>
      <c r="L84" t="str">
        <f t="shared" si="11"/>
        <v/>
      </c>
    </row>
    <row r="85" spans="2:12" ht="19.5" customHeight="1" x14ac:dyDescent="0.4">
      <c r="B85" t="str">
        <f>IF('2. Role Information'!B84=0,"",'2. Role Information'!B84)</f>
        <v/>
      </c>
      <c r="C85" t="str">
        <f>IF('2. Role Information'!C84="","",'2. Role Information'!C84)</f>
        <v/>
      </c>
      <c r="F85" t="str">
        <f t="shared" si="8"/>
        <v/>
      </c>
      <c r="J85" t="str">
        <f t="shared" si="9"/>
        <v/>
      </c>
      <c r="K85" t="str">
        <f t="shared" si="10"/>
        <v/>
      </c>
      <c r="L85" t="str">
        <f t="shared" si="11"/>
        <v/>
      </c>
    </row>
    <row r="86" spans="2:12" ht="19.5" customHeight="1" x14ac:dyDescent="0.4">
      <c r="B86" t="str">
        <f>IF('2. Role Information'!B85=0,"",'2. Role Information'!B85)</f>
        <v/>
      </c>
      <c r="C86" t="str">
        <f>IF('2. Role Information'!C85="","",'2. Role Information'!C85)</f>
        <v/>
      </c>
      <c r="F86" t="str">
        <f t="shared" si="8"/>
        <v/>
      </c>
      <c r="J86" t="str">
        <f t="shared" si="9"/>
        <v/>
      </c>
      <c r="K86" t="str">
        <f t="shared" si="10"/>
        <v/>
      </c>
      <c r="L86" t="str">
        <f t="shared" si="11"/>
        <v/>
      </c>
    </row>
    <row r="87" spans="2:12" ht="19.5" customHeight="1" x14ac:dyDescent="0.4">
      <c r="B87" t="str">
        <f>IF('2. Role Information'!B86=0,"",'2. Role Information'!B86)</f>
        <v/>
      </c>
      <c r="C87" t="str">
        <f>IF('2. Role Information'!C86="","",'2. Role Information'!C86)</f>
        <v/>
      </c>
      <c r="F87" t="str">
        <f t="shared" si="8"/>
        <v/>
      </c>
      <c r="J87" t="str">
        <f t="shared" si="9"/>
        <v/>
      </c>
      <c r="K87" t="str">
        <f t="shared" si="10"/>
        <v/>
      </c>
      <c r="L87" t="str">
        <f t="shared" si="11"/>
        <v/>
      </c>
    </row>
    <row r="88" spans="2:12" ht="19.5" customHeight="1" x14ac:dyDescent="0.4">
      <c r="B88" t="str">
        <f>IF('2. Role Information'!B87=0,"",'2. Role Information'!B87)</f>
        <v/>
      </c>
      <c r="C88" t="str">
        <f>IF('2. Role Information'!C87="","",'2. Role Information'!C87)</f>
        <v/>
      </c>
      <c r="F88" t="str">
        <f t="shared" si="8"/>
        <v/>
      </c>
      <c r="J88" t="str">
        <f t="shared" si="9"/>
        <v/>
      </c>
      <c r="K88" t="str">
        <f t="shared" si="10"/>
        <v/>
      </c>
      <c r="L88" t="str">
        <f t="shared" si="11"/>
        <v/>
      </c>
    </row>
    <row r="89" spans="2:12" ht="19.5" customHeight="1" x14ac:dyDescent="0.4">
      <c r="B89" t="str">
        <f>IF('2. Role Information'!B88=0,"",'2. Role Information'!B88)</f>
        <v/>
      </c>
      <c r="C89" t="str">
        <f>IF('2. Role Information'!C88="","",'2. Role Information'!C88)</f>
        <v/>
      </c>
      <c r="F89" t="str">
        <f t="shared" si="8"/>
        <v/>
      </c>
      <c r="J89" t="str">
        <f t="shared" si="9"/>
        <v/>
      </c>
      <c r="K89" t="str">
        <f t="shared" si="10"/>
        <v/>
      </c>
      <c r="L89" t="str">
        <f t="shared" si="11"/>
        <v/>
      </c>
    </row>
    <row r="90" spans="2:12" ht="19.5" customHeight="1" x14ac:dyDescent="0.4">
      <c r="B90" t="str">
        <f>IF('2. Role Information'!B89=0,"",'2. Role Information'!B89)</f>
        <v/>
      </c>
      <c r="C90" t="str">
        <f>IF('2. Role Information'!C89="","",'2. Role Information'!C89)</f>
        <v/>
      </c>
      <c r="F90" t="str">
        <f t="shared" si="8"/>
        <v/>
      </c>
      <c r="J90" t="str">
        <f t="shared" si="9"/>
        <v/>
      </c>
      <c r="K90" t="str">
        <f t="shared" si="10"/>
        <v/>
      </c>
      <c r="L90" t="str">
        <f t="shared" si="11"/>
        <v/>
      </c>
    </row>
    <row r="91" spans="2:12" ht="19.5" customHeight="1" x14ac:dyDescent="0.4">
      <c r="B91" t="str">
        <f>IF('2. Role Information'!B90=0,"",'2. Role Information'!B90)</f>
        <v/>
      </c>
      <c r="C91" t="str">
        <f>IF('2. Role Information'!C90="","",'2. Role Information'!C90)</f>
        <v/>
      </c>
      <c r="F91" t="str">
        <f t="shared" si="8"/>
        <v/>
      </c>
      <c r="J91" t="str">
        <f t="shared" si="9"/>
        <v/>
      </c>
      <c r="K91" t="str">
        <f t="shared" si="10"/>
        <v/>
      </c>
      <c r="L91" t="str">
        <f t="shared" si="11"/>
        <v/>
      </c>
    </row>
    <row r="92" spans="2:12" ht="19.5" customHeight="1" x14ac:dyDescent="0.4">
      <c r="B92" t="str">
        <f>IF('2. Role Information'!B91=0,"",'2. Role Information'!B91)</f>
        <v/>
      </c>
      <c r="C92" t="str">
        <f>IF('2. Role Information'!C91="","",'2. Role Information'!C91)</f>
        <v/>
      </c>
      <c r="F92" t="str">
        <f t="shared" si="8"/>
        <v/>
      </c>
      <c r="J92" t="str">
        <f t="shared" si="9"/>
        <v/>
      </c>
      <c r="K92" t="str">
        <f t="shared" si="10"/>
        <v/>
      </c>
      <c r="L92" t="str">
        <f t="shared" si="11"/>
        <v/>
      </c>
    </row>
    <row r="93" spans="2:12" ht="19.5" customHeight="1" x14ac:dyDescent="0.4">
      <c r="B93" t="str">
        <f>IF('2. Role Information'!B92=0,"",'2. Role Information'!B92)</f>
        <v/>
      </c>
      <c r="C93" t="str">
        <f>IF('2. Role Information'!C92="","",'2. Role Information'!C92)</f>
        <v/>
      </c>
      <c r="F93" t="str">
        <f t="shared" si="8"/>
        <v/>
      </c>
      <c r="J93" t="str">
        <f t="shared" si="9"/>
        <v/>
      </c>
      <c r="K93" t="str">
        <f t="shared" si="10"/>
        <v/>
      </c>
      <c r="L93" t="str">
        <f t="shared" si="11"/>
        <v/>
      </c>
    </row>
    <row r="94" spans="2:12" ht="19.5" customHeight="1" x14ac:dyDescent="0.4">
      <c r="B94" t="str">
        <f>IF('2. Role Information'!B93=0,"",'2. Role Information'!B93)</f>
        <v/>
      </c>
      <c r="C94" t="str">
        <f>IF('2. Role Information'!C93="","",'2. Role Information'!C93)</f>
        <v/>
      </c>
      <c r="F94" t="str">
        <f t="shared" si="8"/>
        <v/>
      </c>
      <c r="J94" t="str">
        <f t="shared" si="9"/>
        <v/>
      </c>
      <c r="K94" t="str">
        <f t="shared" si="10"/>
        <v/>
      </c>
      <c r="L94" t="str">
        <f t="shared" si="11"/>
        <v/>
      </c>
    </row>
    <row r="95" spans="2:12" ht="19.5" customHeight="1" x14ac:dyDescent="0.4">
      <c r="B95" t="str">
        <f>IF('2. Role Information'!B94=0,"",'2. Role Information'!B94)</f>
        <v/>
      </c>
      <c r="C95" t="str">
        <f>IF('2. Role Information'!C94="","",'2. Role Information'!C94)</f>
        <v/>
      </c>
      <c r="F95" t="str">
        <f t="shared" si="8"/>
        <v/>
      </c>
      <c r="J95" t="str">
        <f t="shared" si="9"/>
        <v/>
      </c>
      <c r="K95" t="str">
        <f t="shared" si="10"/>
        <v/>
      </c>
      <c r="L95" t="str">
        <f t="shared" si="11"/>
        <v/>
      </c>
    </row>
    <row r="96" spans="2:12" ht="19.5" customHeight="1" x14ac:dyDescent="0.4">
      <c r="B96" t="str">
        <f>IF('2. Role Information'!B95=0,"",'2. Role Information'!B95)</f>
        <v/>
      </c>
      <c r="C96" t="str">
        <f>IF('2. Role Information'!C95="","",'2. Role Information'!C95)</f>
        <v/>
      </c>
      <c r="F96" t="str">
        <f t="shared" si="8"/>
        <v/>
      </c>
      <c r="J96" t="str">
        <f t="shared" si="9"/>
        <v/>
      </c>
      <c r="K96" t="str">
        <f t="shared" si="10"/>
        <v/>
      </c>
      <c r="L96" t="str">
        <f t="shared" si="11"/>
        <v/>
      </c>
    </row>
    <row r="97" spans="2:12" ht="19.5" customHeight="1" x14ac:dyDescent="0.4">
      <c r="B97" t="str">
        <f>IF('2. Role Information'!B96=0,"",'2. Role Information'!B96)</f>
        <v/>
      </c>
      <c r="C97" t="str">
        <f>IF('2. Role Information'!C96="","",'2. Role Information'!C96)</f>
        <v/>
      </c>
      <c r="F97" t="str">
        <f t="shared" si="8"/>
        <v/>
      </c>
      <c r="J97" t="str">
        <f t="shared" si="9"/>
        <v/>
      </c>
      <c r="K97" t="str">
        <f t="shared" si="10"/>
        <v/>
      </c>
      <c r="L97" t="str">
        <f t="shared" si="11"/>
        <v/>
      </c>
    </row>
    <row r="98" spans="2:12" ht="19.5" customHeight="1" x14ac:dyDescent="0.4">
      <c r="B98" t="str">
        <f>IF('2. Role Information'!B97=0,"",'2. Role Information'!B97)</f>
        <v/>
      </c>
      <c r="C98" t="str">
        <f>IF('2. Role Information'!C97="","",'2. Role Information'!C97)</f>
        <v/>
      </c>
      <c r="F98" t="str">
        <f t="shared" si="8"/>
        <v/>
      </c>
      <c r="J98" t="str">
        <f t="shared" si="9"/>
        <v/>
      </c>
      <c r="K98" t="str">
        <f t="shared" si="10"/>
        <v/>
      </c>
      <c r="L98" t="str">
        <f t="shared" si="11"/>
        <v/>
      </c>
    </row>
    <row r="99" spans="2:12" ht="19.5" customHeight="1" x14ac:dyDescent="0.4">
      <c r="B99" t="str">
        <f>IF('2. Role Information'!B98=0,"",'2. Role Information'!B98)</f>
        <v/>
      </c>
      <c r="C99" t="str">
        <f>IF('2. Role Information'!C98="","",'2. Role Information'!C98)</f>
        <v/>
      </c>
      <c r="F99" t="str">
        <f t="shared" si="8"/>
        <v/>
      </c>
      <c r="J99" t="str">
        <f t="shared" si="9"/>
        <v/>
      </c>
      <c r="K99" t="str">
        <f t="shared" si="10"/>
        <v/>
      </c>
      <c r="L99" t="str">
        <f t="shared" si="11"/>
        <v/>
      </c>
    </row>
    <row r="100" spans="2:12" ht="19.5" customHeight="1" x14ac:dyDescent="0.4">
      <c r="B100" t="str">
        <f>IF('2. Role Information'!B99=0,"",'2. Role Information'!B99)</f>
        <v/>
      </c>
      <c r="C100" t="str">
        <f>IF('2. Role Information'!C99="","",'2. Role Information'!C99)</f>
        <v/>
      </c>
      <c r="F100" t="str">
        <f t="shared" si="8"/>
        <v/>
      </c>
      <c r="J100" t="str">
        <f t="shared" si="9"/>
        <v/>
      </c>
      <c r="K100" t="str">
        <f t="shared" si="10"/>
        <v/>
      </c>
      <c r="L100" t="str">
        <f t="shared" si="11"/>
        <v/>
      </c>
    </row>
    <row r="101" spans="2:12" ht="19.5" customHeight="1" x14ac:dyDescent="0.4">
      <c r="B101" t="str">
        <f>IF('2. Role Information'!B100=0,"",'2. Role Information'!B100)</f>
        <v/>
      </c>
      <c r="C101" t="str">
        <f>IF('2. Role Information'!C100="","",'2. Role Information'!C100)</f>
        <v/>
      </c>
      <c r="F101" t="str">
        <f t="shared" si="8"/>
        <v/>
      </c>
      <c r="J101" t="str">
        <f t="shared" si="9"/>
        <v/>
      </c>
      <c r="K101" t="str">
        <f t="shared" si="10"/>
        <v/>
      </c>
      <c r="L101" t="str">
        <f t="shared" si="11"/>
        <v/>
      </c>
    </row>
    <row r="102" spans="2:12" ht="19.5" customHeight="1" x14ac:dyDescent="0.4">
      <c r="B102" t="str">
        <f>IF('2. Role Information'!B101=0,"",'2. Role Information'!B101)</f>
        <v/>
      </c>
      <c r="C102" t="str">
        <f>IF('2. Role Information'!C101="","",'2. Role Information'!C101)</f>
        <v/>
      </c>
      <c r="F102" t="str">
        <f t="shared" si="8"/>
        <v/>
      </c>
      <c r="J102" t="str">
        <f t="shared" si="9"/>
        <v/>
      </c>
      <c r="K102" t="str">
        <f t="shared" si="10"/>
        <v/>
      </c>
      <c r="L102" t="str">
        <f t="shared" si="11"/>
        <v/>
      </c>
    </row>
    <row r="103" spans="2:12" ht="19.5" customHeight="1" x14ac:dyDescent="0.4">
      <c r="B103" t="str">
        <f>IF('2. Role Information'!B102=0,"",'2. Role Information'!B102)</f>
        <v/>
      </c>
      <c r="C103" t="str">
        <f>IF('2. Role Information'!C102="","",'2. Role Information'!C102)</f>
        <v/>
      </c>
      <c r="F103" t="str">
        <f t="shared" si="8"/>
        <v/>
      </c>
      <c r="J103" t="str">
        <f t="shared" si="9"/>
        <v/>
      </c>
      <c r="K103" t="str">
        <f t="shared" si="10"/>
        <v/>
      </c>
      <c r="L103" t="str">
        <f t="shared" si="11"/>
        <v/>
      </c>
    </row>
    <row r="104" spans="2:12" ht="19.5" customHeight="1" x14ac:dyDescent="0.4">
      <c r="B104" t="str">
        <f>IF('2. Role Information'!B103=0,"",'2. Role Information'!B103)</f>
        <v/>
      </c>
      <c r="C104" t="str">
        <f>IF('2. Role Information'!C103="","",'2. Role Information'!C103)</f>
        <v/>
      </c>
      <c r="F104" t="str">
        <f t="shared" ref="F104:F106" si="12">IF(D104="","",C104*(D104+E104))</f>
        <v/>
      </c>
      <c r="J104" t="str">
        <f t="shared" si="9"/>
        <v/>
      </c>
      <c r="K104" t="str">
        <f t="shared" si="10"/>
        <v/>
      </c>
      <c r="L104" t="str">
        <f t="shared" si="11"/>
        <v/>
      </c>
    </row>
    <row r="105" spans="2:12" ht="19.5" customHeight="1" x14ac:dyDescent="0.4">
      <c r="B105" t="str">
        <f>IF('2. Role Information'!B104=0,"",'2. Role Information'!B104)</f>
        <v/>
      </c>
      <c r="C105" t="str">
        <f>IF('2. Role Information'!C104="","",'2. Role Information'!C104)</f>
        <v/>
      </c>
      <c r="F105" t="str">
        <f t="shared" si="12"/>
        <v/>
      </c>
      <c r="J105" t="str">
        <f t="shared" si="9"/>
        <v/>
      </c>
      <c r="K105" t="str">
        <f t="shared" si="10"/>
        <v/>
      </c>
      <c r="L105" t="str">
        <f t="shared" si="11"/>
        <v/>
      </c>
    </row>
    <row r="106" spans="2:12" ht="19.5" customHeight="1" thickBot="1" x14ac:dyDescent="0.45">
      <c r="B106" t="str">
        <f>IF('2. Role Information'!B105=0,"",'2. Role Information'!B105)</f>
        <v/>
      </c>
      <c r="C106" t="str">
        <f>IF('2. Role Information'!C105="","",'2. Role Information'!C105)</f>
        <v/>
      </c>
      <c r="F106" t="str">
        <f t="shared" si="12"/>
        <v/>
      </c>
      <c r="J106" t="str">
        <f t="shared" si="9"/>
        <v/>
      </c>
      <c r="K106" t="str">
        <f t="shared" si="10"/>
        <v/>
      </c>
      <c r="L106" t="str">
        <f t="shared" si="11"/>
        <v/>
      </c>
    </row>
  </sheetData>
  <mergeCells count="9">
    <mergeCell ref="D5:F5"/>
    <mergeCell ref="B3:O3"/>
    <mergeCell ref="B2:O2"/>
    <mergeCell ref="B6:C6"/>
    <mergeCell ref="D6:E6"/>
    <mergeCell ref="F6:F7"/>
    <mergeCell ref="J6:L6"/>
    <mergeCell ref="M6:O6"/>
    <mergeCell ref="G6:I6"/>
  </mergeCells>
  <conditionalFormatting sqref="D6:D104">
    <cfRule type="expression" priority="4">
      <formula>$C6 = "Non-critical"</formula>
    </cfRule>
  </conditionalFormatting>
  <conditionalFormatting sqref="E6:E104">
    <cfRule type="expression" priority="5">
      <formula>$D6="No"</formula>
    </cfRule>
  </conditionalFormatting>
  <conditionalFormatting sqref="G8:I12">
    <cfRule type="expression" priority="1">
      <formula>$C8 = "Non-critical"</formula>
    </cfRule>
  </conditionalFormatting>
  <pageMargins left="0.7" right="0.7" top="0.75" bottom="0.75" header="0.3" footer="0.3"/>
  <pageSetup orientation="portrait" r:id="rId1"/>
  <extLst>
    <ext xmlns:x14="http://schemas.microsoft.com/office/spreadsheetml/2009/9/main" uri="{CCE6A557-97BC-4b89-ADB6-D9C93CAAB3DF}">
      <x14:dataValidations xmlns:xm="http://schemas.microsoft.com/office/excel/2006/main" count="2">
        <x14:dataValidation type="list" allowBlank="1" showInputMessage="1" showErrorMessage="1" xr:uid="{DB5D6AF2-F735-432E-9CA9-21AADF943248}">
          <x14:formula1>
            <xm:f>Menus!$D$3:$D$4</xm:f>
          </x14:formula1>
          <xm:sqref>D6</xm:sqref>
        </x14:dataValidation>
        <x14:dataValidation type="list" allowBlank="1" showInputMessage="1" showErrorMessage="1" xr:uid="{7C1CF173-BBBF-4346-8E45-F972ADC8BA3D}">
          <x14:formula1>
            <xm:f>Menus!$B$3:$B$4</xm:f>
          </x14:formula1>
          <xm:sqref>C6</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18D0A8B-715E-4126-97F7-59E00E103479}">
  <dimension ref="B1:N105"/>
  <sheetViews>
    <sheetView showGridLines="0" tabSelected="1" topLeftCell="A4" zoomScaleNormal="100" workbookViewId="0">
      <selection activeCell="P14" sqref="P14"/>
    </sheetView>
  </sheetViews>
  <sheetFormatPr defaultRowHeight="16.8" x14ac:dyDescent="0.4"/>
  <cols>
    <col min="1" max="1" width="4" customWidth="1"/>
    <col min="2" max="2" width="25.69921875" customWidth="1"/>
    <col min="3" max="3" width="22.3984375" customWidth="1"/>
    <col min="4" max="4" width="15.69921875" customWidth="1"/>
    <col min="5" max="5" width="19.3984375" customWidth="1"/>
    <col min="6" max="11" width="7.59765625" customWidth="1"/>
    <col min="12" max="14" width="9.59765625" customWidth="1"/>
    <col min="16" max="16" width="32.5" customWidth="1"/>
  </cols>
  <sheetData>
    <row r="1" spans="2:14" ht="15" customHeight="1" x14ac:dyDescent="0.4"/>
    <row r="2" spans="2:14" ht="33.75" customHeight="1" x14ac:dyDescent="0.4">
      <c r="B2" s="1" t="s">
        <v>33</v>
      </c>
      <c r="C2" s="1"/>
      <c r="D2" s="1"/>
      <c r="E2" s="1"/>
      <c r="F2" s="1"/>
      <c r="G2" s="1"/>
      <c r="H2" s="1"/>
      <c r="I2" s="1"/>
      <c r="J2" s="1"/>
      <c r="K2" s="1"/>
      <c r="L2" s="1"/>
      <c r="M2" s="1"/>
      <c r="N2" s="1"/>
    </row>
    <row r="3" spans="2:14" ht="52.5" customHeight="1" x14ac:dyDescent="0.4">
      <c r="B3" s="1" t="s">
        <v>34</v>
      </c>
      <c r="C3" s="1"/>
      <c r="D3" s="1"/>
      <c r="E3" s="1"/>
      <c r="F3" s="1"/>
      <c r="G3" s="1"/>
      <c r="H3" s="1"/>
      <c r="I3" s="1"/>
      <c r="J3" s="1"/>
      <c r="K3" s="1"/>
      <c r="L3" s="1"/>
      <c r="M3" s="1"/>
      <c r="N3" s="1"/>
    </row>
    <row r="4" spans="2:14" ht="80.25" customHeight="1" thickBot="1" x14ac:dyDescent="0.45"/>
    <row r="5" spans="2:14" ht="31.5" customHeight="1" x14ac:dyDescent="0.4">
      <c r="B5" s="1" t="s">
        <v>0</v>
      </c>
      <c r="C5" s="1" t="s">
        <v>35</v>
      </c>
      <c r="D5" s="1" t="s">
        <v>1</v>
      </c>
      <c r="E5" s="1" t="s">
        <v>24</v>
      </c>
      <c r="F5" s="1" t="s">
        <v>18</v>
      </c>
      <c r="G5" s="1"/>
      <c r="H5" s="1"/>
      <c r="I5" s="1" t="s">
        <v>37</v>
      </c>
      <c r="J5" s="1"/>
      <c r="K5" s="1"/>
      <c r="L5" s="1" t="s">
        <v>15</v>
      </c>
      <c r="M5" s="1"/>
      <c r="N5" s="1"/>
    </row>
    <row r="6" spans="2:14" ht="26.25" customHeight="1" x14ac:dyDescent="0.4">
      <c r="B6" s="1"/>
      <c r="C6" s="1"/>
      <c r="D6" s="1"/>
      <c r="E6" s="1"/>
      <c r="F6" t="s">
        <v>28</v>
      </c>
      <c r="G6" t="s">
        <v>29</v>
      </c>
      <c r="H6" t="s">
        <v>30</v>
      </c>
      <c r="I6" t="s">
        <v>28</v>
      </c>
      <c r="J6" t="s">
        <v>29</v>
      </c>
      <c r="K6" t="s">
        <v>30</v>
      </c>
      <c r="L6" t="s">
        <v>10</v>
      </c>
      <c r="M6" t="s">
        <v>11</v>
      </c>
      <c r="N6" t="s">
        <v>12</v>
      </c>
    </row>
    <row r="7" spans="2:14" x14ac:dyDescent="0.4">
      <c r="B7" t="str">
        <f>IF('2. Role Information'!B7=0,"",'2. Role Information'!B7)</f>
        <v>Inspector</v>
      </c>
      <c r="C7" t="str">
        <f>IF('2. Role Information'!D7=0,"",'2. Role Information'!D7)</f>
        <v>Inspection</v>
      </c>
      <c r="D7" t="str">
        <f>IF('2. Role Information'!E7=0,"",'2. Role Information'!E7)</f>
        <v>Critical</v>
      </c>
      <c r="E7" t="str">
        <f>IF('2. Role Information'!G7="","",'2. Role Information'!G7)</f>
        <v/>
      </c>
      <c r="F7">
        <f>'3. Demand Forecast '!AH8</f>
        <v>26.950600000000001</v>
      </c>
      <c r="G7">
        <f>'3. Demand Forecast '!AI8</f>
        <v>28.298007800000001</v>
      </c>
      <c r="H7">
        <f>'3. Demand Forecast '!AJ8</f>
        <v>28.404775144800002</v>
      </c>
      <c r="I7">
        <f>'4. Supply Forecast'!J8</f>
        <v>24.894000000000002</v>
      </c>
      <c r="J7">
        <f>'4. Supply Forecast'!K8</f>
        <v>23.039843999999999</v>
      </c>
      <c r="K7">
        <f>'4. Supply Forecast'!L8</f>
        <v>21.104497104</v>
      </c>
      <c r="L7">
        <f t="shared" ref="L7:N11" si="0">IF($B7="","",I7-F7)</f>
        <v>-2.0565999999999995</v>
      </c>
      <c r="M7">
        <f t="shared" si="0"/>
        <v>-5.2581638000000019</v>
      </c>
      <c r="N7">
        <f t="shared" si="0"/>
        <v>-7.3002780408000021</v>
      </c>
    </row>
    <row r="8" spans="2:14" x14ac:dyDescent="0.4">
      <c r="B8" t="str">
        <f>IF('2. Role Information'!B8=0,"",'2. Role Information'!B8)</f>
        <v>HR Specialist</v>
      </c>
      <c r="C8" t="str">
        <f>IF('2. Role Information'!D8=0,"",'2. Role Information'!D8)</f>
        <v>HR</v>
      </c>
      <c r="D8" t="str">
        <f>IF('2. Role Information'!E8=0,"",'2. Role Information'!E8)</f>
        <v>Non-critical</v>
      </c>
      <c r="F8">
        <f>'3. Demand Forecast '!AH9</f>
        <v>3.1534</v>
      </c>
      <c r="G8">
        <f>'3. Demand Forecast '!AI9</f>
        <v>3.3100182</v>
      </c>
      <c r="H8">
        <f>'3. Demand Forecast '!AJ9</f>
        <v>2.8907043072</v>
      </c>
      <c r="I8">
        <f>IF('4. Supply Forecast'!M9="","",'4. Supply Forecast'!M9)</f>
        <v>2.706</v>
      </c>
      <c r="J8">
        <f>IF('4. Supply Forecast'!N9="","",'4. Supply Forecast'!N9)</f>
        <v>2.4396360000000001</v>
      </c>
      <c r="K8">
        <f>IF('4. Supply Forecast'!O9="","",'4. Supply Forecast'!O9)</f>
        <v>2.185913856</v>
      </c>
      <c r="L8">
        <f t="shared" si="0"/>
        <v>-0.44740000000000002</v>
      </c>
      <c r="M8">
        <f t="shared" si="0"/>
        <v>-0.87038219999999988</v>
      </c>
      <c r="N8">
        <f t="shared" si="0"/>
        <v>-0.70479045120000006</v>
      </c>
    </row>
    <row r="9" spans="2:14" x14ac:dyDescent="0.4">
      <c r="B9" t="str">
        <f>IF('2. Role Information'!B9=0,"",'2. Role Information'!B9)</f>
        <v>Assessor</v>
      </c>
      <c r="C9" t="str">
        <f>IF('2. Role Information'!D9=0,"",'2. Role Information'!D9)</f>
        <v>Review &amp; Assessment</v>
      </c>
      <c r="D9" t="str">
        <f>IF('2. Role Information'!E9=0,"",'2. Role Information'!E9)</f>
        <v>Non-critical</v>
      </c>
      <c r="E9" t="str">
        <f>IF('2. Role Information'!G9="","",'2. Role Information'!G9)</f>
        <v/>
      </c>
      <c r="F9">
        <f>'3. Demand Forecast '!AH10</f>
        <v>13.987200000000001</v>
      </c>
      <c r="G9">
        <f>'3. Demand Forecast '!AI10</f>
        <v>13.402959600000001</v>
      </c>
      <c r="H9">
        <f>'3. Demand Forecast '!AJ10</f>
        <v>13.453110993599999</v>
      </c>
      <c r="I9">
        <f>IF('4. Supply Forecast'!M10="","",'4. Supply Forecast'!M10)</f>
        <v>12.907999999999999</v>
      </c>
      <c r="J9">
        <f>IF('4. Supply Forecast'!N10="","",'4. Supply Forecast'!N10)</f>
        <v>11.940807999999999</v>
      </c>
      <c r="K9">
        <f>IF('4. Supply Forecast'!O10="","",'4. Supply Forecast'!O10)</f>
        <v>10.937780127999998</v>
      </c>
      <c r="L9">
        <f t="shared" si="0"/>
        <v>-1.0792000000000019</v>
      </c>
      <c r="M9">
        <f t="shared" si="0"/>
        <v>-1.4621516000000021</v>
      </c>
      <c r="N9">
        <f t="shared" si="0"/>
        <v>-2.5153308656000011</v>
      </c>
    </row>
    <row r="10" spans="2:14" x14ac:dyDescent="0.4">
      <c r="B10" t="str">
        <f>IF('2. Role Information'!B10=0,"",'2. Role Information'!B10)</f>
        <v>PR Specialist</v>
      </c>
      <c r="C10" t="str">
        <f>IF('2. Role Information'!D10=0,"",'2. Role Information'!D10)</f>
        <v>PR</v>
      </c>
      <c r="D10" t="str">
        <f>IF('2. Role Information'!E10=0,"",'2. Role Information'!E10)</f>
        <v>Critical</v>
      </c>
      <c r="E10" t="str">
        <f>IF('2. Role Information'!G10="","",'2. Role Information'!G10)</f>
        <v/>
      </c>
      <c r="F10">
        <f>'3. Demand Forecast '!AH11</f>
        <v>2.7174</v>
      </c>
      <c r="G10">
        <f>'3. Demand Forecast '!AI11</f>
        <v>2.8669302000000001</v>
      </c>
      <c r="H10">
        <f>'3. Demand Forecast '!AJ11</f>
        <v>2.8754466671999999</v>
      </c>
      <c r="I10">
        <f>IF('4. Supply Forecast'!M11="","",'4. Supply Forecast'!M11)</f>
        <v>0.94199999999999995</v>
      </c>
      <c r="J10">
        <f>IF('4. Supply Forecast'!N11="","",'4. Supply Forecast'!N11)</f>
        <v>0.87913199999999991</v>
      </c>
      <c r="K10">
        <f>IF('4. Supply Forecast'!O11="","",'4. Supply Forecast'!O11)</f>
        <v>0.82286755199999995</v>
      </c>
      <c r="L10">
        <f t="shared" si="0"/>
        <v>-1.7754000000000001</v>
      </c>
      <c r="M10">
        <f t="shared" si="0"/>
        <v>-1.9877982000000003</v>
      </c>
      <c r="N10">
        <f t="shared" si="0"/>
        <v>-2.0525791151999999</v>
      </c>
    </row>
    <row r="11" spans="2:14" x14ac:dyDescent="0.4">
      <c r="B11" t="str">
        <f>IF('2. Role Information'!B11=0,"",'2. Role Information'!B11)</f>
        <v>Accountant</v>
      </c>
      <c r="C11" t="str">
        <f>IF('2. Role Information'!D11=0,"",'2. Role Information'!D11)</f>
        <v>Finance</v>
      </c>
      <c r="D11" t="str">
        <f>IF('2. Role Information'!E11=0,"",'2. Role Information'!E11)</f>
        <v>Critical</v>
      </c>
      <c r="E11" t="str">
        <f>IF('2. Role Information'!G11="","",'2. Role Information'!G11)</f>
        <v/>
      </c>
      <c r="F11">
        <f>'3. Demand Forecast '!AH12</f>
        <v>5.4348000000000001</v>
      </c>
      <c r="G11">
        <f>'3. Demand Forecast '!AI12</f>
        <v>5.7332603999999998</v>
      </c>
      <c r="H11">
        <f>'3. Demand Forecast '!AJ12</f>
        <v>5.7503317343999996</v>
      </c>
      <c r="I11">
        <f>IF('4. Supply Forecast'!M12="","",'4. Supply Forecast'!M12)</f>
        <v>5.6520000000000001</v>
      </c>
      <c r="J11">
        <f>IF('4. Supply Forecast'!N12="","",'4. Supply Forecast'!N12)</f>
        <v>5.3347920000000002</v>
      </c>
      <c r="K11">
        <f>IF('4. Supply Forecast'!O12="","",'4. Supply Forecast'!O12)</f>
        <v>4.9933653120000008</v>
      </c>
      <c r="L11">
        <f t="shared" si="0"/>
        <v>0.21720000000000006</v>
      </c>
      <c r="M11">
        <f t="shared" si="0"/>
        <v>-0.39846839999999961</v>
      </c>
      <c r="N11">
        <f t="shared" si="0"/>
        <v>-0.75696642239999878</v>
      </c>
    </row>
    <row r="105" ht="17.399999999999999" thickBot="1" x14ac:dyDescent="0.45"/>
  </sheetData>
  <mergeCells count="9">
    <mergeCell ref="B2:N2"/>
    <mergeCell ref="B5:B6"/>
    <mergeCell ref="E5:E6"/>
    <mergeCell ref="C5:C6"/>
    <mergeCell ref="D5:D6"/>
    <mergeCell ref="F5:H5"/>
    <mergeCell ref="I5:K5"/>
    <mergeCell ref="L5:N5"/>
    <mergeCell ref="B3:N3"/>
  </mergeCells>
  <conditionalFormatting sqref="D7:D105">
    <cfRule type="beginsWith" priority="1" operator="beginsWith" text="Critical">
      <formula>LEFT(D7,LEN("Critical"))="Critical"</formula>
    </cfRule>
  </conditionalFormatting>
  <conditionalFormatting sqref="L7:N105">
    <cfRule type="cellIs" priority="2" operator="equal">
      <formula>0</formula>
    </cfRule>
    <cfRule type="containsBlanks" priority="4" stopIfTrue="1">
      <formula>LEN(TRIM(L7))=0</formula>
    </cfRule>
    <cfRule type="cellIs" priority="5" operator="lessThan">
      <formula>0</formula>
    </cfRule>
    <cfRule type="cellIs" priority="6" operator="greaterThan">
      <formula>0</formula>
    </cfRule>
  </conditionalFormatting>
  <pageMargins left="0.7" right="0.7" top="0.75" bottom="0.75" header="0.3" footer="0.3"/>
  <pageSetup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7</vt:i4>
      </vt:variant>
    </vt:vector>
  </HeadingPairs>
  <TitlesOfParts>
    <vt:vector size="7" baseType="lpstr">
      <vt:lpstr>Menus</vt:lpstr>
      <vt:lpstr>1. Introduction</vt:lpstr>
      <vt:lpstr>2. Role Information</vt:lpstr>
      <vt:lpstr>Growth Factors</vt:lpstr>
      <vt:lpstr>3. Demand Forecast </vt:lpstr>
      <vt:lpstr>4. Supply Forecast</vt:lpstr>
      <vt:lpstr>5. Forecast Summary and Gaps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revision>1</cp:revision>
  <dcterms:created xsi:type="dcterms:W3CDTF">2021-08-05T15:34:49Z</dcterms:created>
  <dcterms:modified xsi:type="dcterms:W3CDTF">2026-03-11T10:47:44Z</dcterms:modified>
  <cp:category/>
  <cp:contentStatus/>
</cp:coreProperties>
</file>