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arabeastcolleges864-my.sharepoint.com/personal/ssalzahrani_arabeast_edu_sa/Documents/الشرق/Semesters/41-42 S2/ادارة المشاريع/ادارة الاتصالات والاخطار/تمارين/"/>
    </mc:Choice>
  </mc:AlternateContent>
  <xr:revisionPtr revIDLastSave="18" documentId="11_2AFF8F06480432A89E46CF1813B964427C2F35F5" xr6:coauthVersionLast="47" xr6:coauthVersionMax="47" xr10:uidLastSave="{335B62F6-635D-4307-BDF5-28639918B98A}"/>
  <bookViews>
    <workbookView xWindow="-110" yWindow="-110" windowWidth="19420" windowHeight="10420" tabRatio="886" firstSheet="4" activeTab="11" xr2:uid="{00000000-000D-0000-FFFF-FFFF00000000}"/>
  </bookViews>
  <sheets>
    <sheet name="الغلاف" sheetId="6" r:id="rId1"/>
    <sheet name="ميثاق المشروع" sheetId="5" r:id="rId2"/>
    <sheet name="هيكل تجزئة العمل" sheetId="9" r:id="rId3"/>
    <sheet name="تحديد الانشطة والتسلسل والمدة" sheetId="8" r:id="rId4"/>
    <sheet name="تحديد المعنيين" sheetId="1" r:id="rId5"/>
    <sheet name="تحليل المعنيين" sheetId="2" r:id="rId6"/>
    <sheet name="هيكل تجزئة المخاطر" sheetId="4" r:id="rId7"/>
    <sheet name="مدى التحمل للمخاطر" sheetId="3" r:id="rId8"/>
    <sheet name="تعريفات المخاطر" sheetId="7" r:id="rId9"/>
    <sheet name="مصفوفة الاحتمال والاثر" sheetId="11" r:id="rId10"/>
    <sheet name="سجل المخاطر" sheetId="12" r:id="rId11"/>
    <sheet name="تقرير المخاطر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7" i="12" l="1"/>
  <c r="N8" i="12"/>
  <c r="N9" i="12"/>
  <c r="N10" i="12"/>
  <c r="N11" i="12"/>
  <c r="N12" i="12"/>
  <c r="N13" i="12"/>
  <c r="N14" i="12"/>
  <c r="N15" i="12"/>
  <c r="N16" i="12"/>
  <c r="N6" i="12"/>
  <c r="E10" i="3"/>
  <c r="Q7" i="12" l="1"/>
  <c r="Q8" i="12"/>
  <c r="Q9" i="12"/>
  <c r="Q10" i="12"/>
  <c r="Q11" i="12"/>
  <c r="Q12" i="12"/>
  <c r="Q13" i="12"/>
  <c r="Q14" i="12"/>
  <c r="Q15" i="12"/>
  <c r="Q16" i="12"/>
  <c r="Q6" i="12"/>
  <c r="O7" i="12"/>
  <c r="O8" i="12"/>
  <c r="O9" i="12"/>
  <c r="O10" i="12"/>
  <c r="O11" i="12"/>
  <c r="O12" i="12"/>
  <c r="O13" i="12"/>
  <c r="O14" i="12"/>
  <c r="O15" i="12"/>
  <c r="O16" i="12"/>
  <c r="O6" i="12"/>
  <c r="I10" i="11" l="1"/>
  <c r="H10" i="11"/>
  <c r="G10" i="11"/>
  <c r="F10" i="11"/>
  <c r="E10" i="11"/>
  <c r="I9" i="11"/>
  <c r="H9" i="11"/>
  <c r="G9" i="11"/>
  <c r="F9" i="11"/>
  <c r="E9" i="11"/>
  <c r="I11" i="7" l="1"/>
  <c r="H11" i="7"/>
  <c r="I10" i="7"/>
  <c r="H10" i="7"/>
  <c r="I9" i="7"/>
  <c r="H9" i="7"/>
  <c r="I8" i="7"/>
  <c r="H8" i="7"/>
  <c r="I7" i="7"/>
  <c r="H7" i="7"/>
  <c r="G11" i="7"/>
  <c r="F11" i="7"/>
  <c r="G10" i="7"/>
  <c r="F10" i="7"/>
  <c r="G9" i="7"/>
  <c r="F9" i="7"/>
  <c r="G8" i="7"/>
  <c r="F8" i="7"/>
  <c r="G7" i="7"/>
  <c r="F7" i="7"/>
</calcChain>
</file>

<file path=xl/sharedStrings.xml><?xml version="1.0" encoding="utf-8"?>
<sst xmlns="http://schemas.openxmlformats.org/spreadsheetml/2006/main" count="461" uniqueCount="317">
  <si>
    <t>م</t>
  </si>
  <si>
    <t>المعنيين</t>
  </si>
  <si>
    <t>المطلوب منه</t>
  </si>
  <si>
    <t>الوزارة</t>
  </si>
  <si>
    <t>البلدية</t>
  </si>
  <si>
    <t>المدير العام</t>
  </si>
  <si>
    <t>المدير الوظيفي</t>
  </si>
  <si>
    <t>مصنعين الأجهزة الطبية</t>
  </si>
  <si>
    <t>الاعتمادات، قبول التسليمات، الدفعات المالية</t>
  </si>
  <si>
    <t>التراخيص، الأراضي</t>
  </si>
  <si>
    <t>الموافقات الهامة</t>
  </si>
  <si>
    <t>الكوادر</t>
  </si>
  <si>
    <t>المقاييس والمواصفات</t>
  </si>
  <si>
    <t>الإجراءات المطلوبة</t>
  </si>
  <si>
    <t>تحديد نطاق العمل بشكل مفصل، ومراجعة التسليمات المرحلية لتصاميم وصرف الدفعات المالية</t>
  </si>
  <si>
    <t>الحصول على التراخيص وحدود الأرض والنقاط المرجعية لاعمال المساحة</t>
  </si>
  <si>
    <t>التزويد في الكوادر الفنية والإدارية المطلوبة لانجاز العمل</t>
  </si>
  <si>
    <t>الموافقة على الإجراءات الهامة في المشروع وطلبات الاستعانة باطراف خارجية لانجاز العمل</t>
  </si>
  <si>
    <t>تزيد فريق العمل بالقياسات والمواصفات والمتطلبات للأجهزة الطبية</t>
  </si>
  <si>
    <t>تحديد المعنيين</t>
  </si>
  <si>
    <t>التاثير/السلطة</t>
  </si>
  <si>
    <t>عالي</t>
  </si>
  <si>
    <t>مخفض</t>
  </si>
  <si>
    <t>منخفض</t>
  </si>
  <si>
    <t>الاهتمام</t>
  </si>
  <si>
    <t>المحافظة على رضاهم</t>
  </si>
  <si>
    <t>إدارة عن قرب</t>
  </si>
  <si>
    <t>مراقبة فقط</t>
  </si>
  <si>
    <t>الإبقاء على اطلاع</t>
  </si>
  <si>
    <t>مصنعين الأجهزة</t>
  </si>
  <si>
    <t>شركات فحص التربة</t>
  </si>
  <si>
    <t>تقرير فحص التربة</t>
  </si>
  <si>
    <t>اجراء فصح التربة واعداد التقرير الفني</t>
  </si>
  <si>
    <t>هدف المشروع</t>
  </si>
  <si>
    <t>الزيادة المحتملة</t>
  </si>
  <si>
    <t>تكلفة المشروع( ريال)</t>
  </si>
  <si>
    <t>وقت المشروع( شهر)</t>
  </si>
  <si>
    <t>مخاطر المالية</t>
  </si>
  <si>
    <t>مخاطر خارجية</t>
  </si>
  <si>
    <t>عدم توفر الكوادر المتخصصة</t>
  </si>
  <si>
    <t>التغير في تشريعات وتنظيمات البناء</t>
  </si>
  <si>
    <t>الظروف الجوية في ارض المشروع</t>
  </si>
  <si>
    <t>تأخر في الدفعلات المالية</t>
  </si>
  <si>
    <t>عدم توفر البرامج الهندسية للتصميم</t>
  </si>
  <si>
    <t>مخاطر الفنية</t>
  </si>
  <si>
    <t>مخاطر الإدارية</t>
  </si>
  <si>
    <t>التغييرات في نطاق المشروع</t>
  </si>
  <si>
    <t xml:space="preserve">انشغال شركات فحص التربة باعمال أخرى </t>
  </si>
  <si>
    <t>عدم توفر المواصفات الفنية والمقاييس للأجهزة الطبية</t>
  </si>
  <si>
    <t>ارتفاع أسعار فحص التربة</t>
  </si>
  <si>
    <t>صعوبة التواصل بين فرق العمل</t>
  </si>
  <si>
    <t xml:space="preserve">التغير في متطلبات هيئة المساحة </t>
  </si>
  <si>
    <t>الكثرة في العقود من الباطن</t>
  </si>
  <si>
    <t>صعوبة الوصول الى الموقع</t>
  </si>
  <si>
    <t>التاخر في اتخاذ القرارات الهامة</t>
  </si>
  <si>
    <t>التغير في المسؤولين بالوزارة</t>
  </si>
  <si>
    <t>مدى تحمل المخاطر</t>
  </si>
  <si>
    <t>تحليل المعنيين</t>
  </si>
  <si>
    <t>المخرجات القابلة للتسليم</t>
  </si>
  <si>
    <t>نطاق المشروع</t>
  </si>
  <si>
    <t>•  توفير الرعاية الصحية بأفضل مستويات .</t>
  </si>
  <si>
    <t>•  إيجاد بيئة عمل جيدة للعاملين بالمجال الصحي  .</t>
  </si>
  <si>
    <t>•  تغطية احتياج مدينة الرياض للرعاية الصحية  .</t>
  </si>
  <si>
    <t>•  كافة التصاميم والدراسات لإنشاء المدينة الطبية  .</t>
  </si>
  <si>
    <t>• جداول الكميات الخاصة المشروع .</t>
  </si>
  <si>
    <t>• مواصفات الأجهزة والمعدات .</t>
  </si>
  <si>
    <t>• تصميم مبنى للعيادات الخارجية يتوفر فيه جميع العيادات والخدمات .</t>
  </si>
  <si>
    <t>• تصميم مباني للمواقف بسعة لا تقل عن 800 موقف .</t>
  </si>
  <si>
    <t>• تصميم مبنى اداري متكامل الخدمات .</t>
  </si>
  <si>
    <t>• تصميم مبنى خدمات .</t>
  </si>
  <si>
    <t>• تصميم سكن للعاملين بالمدينة .</t>
  </si>
  <si>
    <r>
      <t xml:space="preserve">المالك : </t>
    </r>
    <r>
      <rPr>
        <sz val="16"/>
        <color theme="1"/>
        <rFont val="Sakkal Majalla"/>
      </rPr>
      <t>وزارة الصحة</t>
    </r>
  </si>
  <si>
    <r>
      <t xml:space="preserve">الممول : </t>
    </r>
    <r>
      <rPr>
        <sz val="16"/>
        <color theme="1"/>
        <rFont val="Sakkal Majalla"/>
      </rPr>
      <t>وزارة الصحة</t>
    </r>
  </si>
  <si>
    <r>
      <t xml:space="preserve">المستفيدون : </t>
    </r>
    <r>
      <rPr>
        <sz val="16"/>
        <color theme="1"/>
        <rFont val="Sakkal Majalla"/>
      </rPr>
      <t>عامة المواطنين والمقيمين</t>
    </r>
  </si>
  <si>
    <r>
      <t xml:space="preserve">مدير المشروع : </t>
    </r>
    <r>
      <rPr>
        <sz val="16"/>
        <color theme="1"/>
        <rFont val="Sakkal Majalla"/>
      </rPr>
      <t>م . عبدالله العنزي</t>
    </r>
  </si>
  <si>
    <r>
      <t xml:space="preserve">نقطة التنسيق مع المالك : </t>
    </r>
    <r>
      <rPr>
        <sz val="16"/>
        <color theme="1"/>
        <rFont val="Sakkal Majalla"/>
      </rPr>
      <t>إدارة الدراسات والتصاميم – وزارة الصحة</t>
    </r>
  </si>
  <si>
    <t>نسخة رقم 1</t>
  </si>
  <si>
    <t>تاريخ: 2018/9/25</t>
  </si>
  <si>
    <t xml:space="preserve">وقيمته بالنسبة للمؤسسة. بمجرد الموافقة على هذا المستند يكون هو الأساس لخطة المشروع والجدول الزمني والميزانية. </t>
  </si>
  <si>
    <r>
      <t>اسم المشروع :</t>
    </r>
    <r>
      <rPr>
        <sz val="16"/>
        <color theme="1"/>
        <rFont val="Sakkal Majalla"/>
      </rPr>
      <t xml:space="preserve"> اعداد الدراسات والتصاميم لمدينة طبية 500 سرير بمدينة الرياض.</t>
    </r>
  </si>
  <si>
    <t>المتطلبات الرئيسية</t>
  </si>
  <si>
    <t xml:space="preserve"> فريق عمل مكون من جميع التخصصات الهندسية المتخصصة في المجال</t>
  </si>
  <si>
    <t>الأجهزة والبرامج الازمة لعملية التصميم</t>
  </si>
  <si>
    <t>التعاقد مع شركة متخصصة في فحص التربة</t>
  </si>
  <si>
    <t xml:space="preserve">توفير معلومات عن مواصفات الأجهزة الطبية التي ستستخدم </t>
  </si>
  <si>
    <r>
      <t xml:space="preserve">تكلفة الانشاء: </t>
    </r>
    <r>
      <rPr>
        <sz val="16"/>
        <color theme="1"/>
        <rFont val="Sakkal Majalla"/>
      </rPr>
      <t>لا تزيد قيمة التنفيذ عن مليار ونصف ريال</t>
    </r>
  </si>
  <si>
    <r>
      <t>تكلفة التصميم</t>
    </r>
    <r>
      <rPr>
        <sz val="16"/>
        <color theme="1"/>
        <rFont val="Sakkal Majalla"/>
      </rPr>
      <t xml:space="preserve">: يجب ان لا تتجاوز قيمة التصميم 5 مليون ريال   </t>
    </r>
  </si>
  <si>
    <r>
      <t>الزمن :</t>
    </r>
    <r>
      <rPr>
        <sz val="16"/>
        <color theme="1"/>
        <rFont val="Sakkal Majalla"/>
      </rPr>
      <t xml:space="preserve"> يجب ان لا تتعدى سنة من العمل </t>
    </r>
  </si>
  <si>
    <t>1-مرحلة الدراسات الأولية وجمع البيانات</t>
  </si>
  <si>
    <t>2-مرحلة تقديم التصاميم الاولي والبدائل التصميمية</t>
  </si>
  <si>
    <t>3-مرحلة التصاميم النهائية</t>
  </si>
  <si>
    <t>4-مرحلة اعداد جداول الكميات والمواصفات</t>
  </si>
  <si>
    <t xml:space="preserve">5-مرحلة التسليم النهائي </t>
  </si>
  <si>
    <t>1-التغييرات في نطاق المشروع</t>
  </si>
  <si>
    <t>2-عدم توفر المواصفات الفنية والمقاييس للأجهزة الطبية</t>
  </si>
  <si>
    <t>3-تأخر في الدفعلات المالية</t>
  </si>
  <si>
    <t>4-التغير في تشريعات وتنظيمات البناء</t>
  </si>
  <si>
    <t>صلاحيات مدير المشروع</t>
  </si>
  <si>
    <t>2-مراجعة المالك والحصول على الاعتمادات والموافقات والتصاريح</t>
  </si>
  <si>
    <t>التاريخ:</t>
  </si>
  <si>
    <t>........................................................................</t>
  </si>
  <si>
    <t>أسم مدير المشروع:</t>
  </si>
  <si>
    <t>التوقيع:</t>
  </si>
  <si>
    <t>...........................................................................................</t>
  </si>
  <si>
    <t>موافقة راعي المشروع:</t>
  </si>
  <si>
    <t>الرقم المرجعي: 2018/123/123</t>
  </si>
  <si>
    <t>معلومات عامة</t>
  </si>
  <si>
    <t>أھداف المشروع</t>
  </si>
  <si>
    <t>الغرض من المستند</t>
  </si>
  <si>
    <t>القيود العامة</t>
  </si>
  <si>
    <t xml:space="preserve">ملخص المراحل الرئيسية </t>
  </si>
  <si>
    <t>المخاطر الرئسية</t>
  </si>
  <si>
    <t>الاعتماد</t>
  </si>
  <si>
    <t xml:space="preserve">هذا المستند ملخص عام للغرض من المشروع المقترح تصميم مدينة طبية سعة 500 سرير وأهدافه ونطاقه وتكلفته ومدته </t>
  </si>
  <si>
    <t xml:space="preserve">• تصميم  3 مباني سعة كل مبنى 500 سرير منها الاسرة عدد 100 سرير رعاية فائقة و 100 سرير للإقامة الدائمة </t>
  </si>
  <si>
    <t>...................................................................................................................................................</t>
  </si>
  <si>
    <t xml:space="preserve">1-تشكيل فريق العمل وتوجية وقيادة الفريق </t>
  </si>
  <si>
    <t>3-اعداد خطة العمل</t>
  </si>
  <si>
    <t>4-التنسيق مع الإدارة العاليا</t>
  </si>
  <si>
    <t>5-مراقبة انجاز العمل والمراجعة الدورية ورفع تقارير للإدارة العاليا بسير العمل</t>
  </si>
  <si>
    <t xml:space="preserve">6-تحديد المصادر الخارجية التي سوف يتم الاستعانه بها في العمل والتفاوض معهم بحدود التكاليف والمدة المحددة </t>
  </si>
  <si>
    <t>المملكة العربية السعودية</t>
  </si>
  <si>
    <t>وزارة التعليم</t>
  </si>
  <si>
    <t>كليات الشرق العربي</t>
  </si>
  <si>
    <t>إدارة المخاطر</t>
  </si>
  <si>
    <t>د. سامي الزهراني</t>
  </si>
  <si>
    <t>الوقت</t>
  </si>
  <si>
    <t>التكلفه</t>
  </si>
  <si>
    <t>احتمال وقوع الخطر%</t>
  </si>
  <si>
    <t>التاثير على اهداف المشروع</t>
  </si>
  <si>
    <t>المستوى</t>
  </si>
  <si>
    <t>الوقت (يوم)</t>
  </si>
  <si>
    <t>مرتفع جدا</t>
  </si>
  <si>
    <t>مرتفع</t>
  </si>
  <si>
    <t>متوسط</t>
  </si>
  <si>
    <t>منخفض جدا</t>
  </si>
  <si>
    <t>لاشي</t>
  </si>
  <si>
    <t>لا تغير</t>
  </si>
  <si>
    <t>تأثير كبير جداً في الأداء الوظيفي بشكل عام</t>
  </si>
  <si>
    <t>تأثير كبيرفي الأداء الوظيفي بشكل عام</t>
  </si>
  <si>
    <t>بعض التأثير في المجالات الوظيفية الرئيسية</t>
  </si>
  <si>
    <t>تأثير طفيف في الأداء الوظيفي بشكل عام</t>
  </si>
  <si>
    <t>تأثير ثانوي في الوظائف الثانوية</t>
  </si>
  <si>
    <t>لا تغيير في الأداء الوظيفي</t>
  </si>
  <si>
    <t>الجودة</t>
  </si>
  <si>
    <t xml:space="preserve">الحد الفاصل                </t>
  </si>
  <si>
    <t>( أقسى خساره)</t>
  </si>
  <si>
    <t>التكلفة  (الف ريال)</t>
  </si>
  <si>
    <t>الاعتمادية</t>
  </si>
  <si>
    <t>الدراسات الأولية وجمع البيانات</t>
  </si>
  <si>
    <t>تطوير التصميم</t>
  </si>
  <si>
    <t>التصميم النهائي</t>
  </si>
  <si>
    <t>أعداد جداول الكميات والمواصفات</t>
  </si>
  <si>
    <t>تسليم المشروع</t>
  </si>
  <si>
    <t>الرفع المساحي</t>
  </si>
  <si>
    <t>فحص التربة</t>
  </si>
  <si>
    <t>المعايير التصميمية</t>
  </si>
  <si>
    <t>التصاميم الأولية</t>
  </si>
  <si>
    <t>البدائل المعمارية</t>
  </si>
  <si>
    <t>البدائل الانشائية</t>
  </si>
  <si>
    <t>النقاط المرجعية</t>
  </si>
  <si>
    <t>الحدود</t>
  </si>
  <si>
    <t>الاحداثيات</t>
  </si>
  <si>
    <t>نسبة  البناء</t>
  </si>
  <si>
    <t>نظام الارتفاعات</t>
  </si>
  <si>
    <t>الفحص</t>
  </si>
  <si>
    <t>التقرير</t>
  </si>
  <si>
    <t>مسطحات</t>
  </si>
  <si>
    <t xml:space="preserve">قطاعات </t>
  </si>
  <si>
    <t>واجهت</t>
  </si>
  <si>
    <t>موقع عام</t>
  </si>
  <si>
    <t>نوع الاساسات</t>
  </si>
  <si>
    <t>كود البناء</t>
  </si>
  <si>
    <t>نظام الاسقف</t>
  </si>
  <si>
    <t>اتحليل التصميم</t>
  </si>
  <si>
    <t>التفاصيل التصميمية</t>
  </si>
  <si>
    <t>معايير المفاضلة</t>
  </si>
  <si>
    <t>الحسابات الهندسية</t>
  </si>
  <si>
    <t>المعماري</t>
  </si>
  <si>
    <t>الانشائي</t>
  </si>
  <si>
    <t>الصحي</t>
  </si>
  <si>
    <t>الكهربائي</t>
  </si>
  <si>
    <t>الميكانيكي</t>
  </si>
  <si>
    <t>جداول المساحات</t>
  </si>
  <si>
    <t>الحسابات التصميمية</t>
  </si>
  <si>
    <t>التصاميم</t>
  </si>
  <si>
    <t>التقارير</t>
  </si>
  <si>
    <t>الكميات</t>
  </si>
  <si>
    <t>المواصفات</t>
  </si>
  <si>
    <t>الطباحة والنسخ</t>
  </si>
  <si>
    <t xml:space="preserve">ورقية </t>
  </si>
  <si>
    <t>الاكترونية</t>
  </si>
  <si>
    <t>المحاضر</t>
  </si>
  <si>
    <t>معيير التصميم</t>
  </si>
  <si>
    <t>الخدمات المحيطة</t>
  </si>
  <si>
    <t>النشاط الرئسي</t>
  </si>
  <si>
    <t>استلام الموقع</t>
  </si>
  <si>
    <t>محضر الاستلام</t>
  </si>
  <si>
    <t>أستلام الموقع</t>
  </si>
  <si>
    <t>التسليم</t>
  </si>
  <si>
    <t>التصاميم النهائية</t>
  </si>
  <si>
    <t>12&amp;11&amp;10</t>
  </si>
  <si>
    <t>8&amp;7</t>
  </si>
  <si>
    <t>4&amp;3&amp;2</t>
  </si>
  <si>
    <t>التقارير الفنية</t>
  </si>
  <si>
    <t>يوم</t>
  </si>
  <si>
    <t>مصفوفة الاحتمال والاثر</t>
  </si>
  <si>
    <t xml:space="preserve">الحد الفاصل للوقت = </t>
  </si>
  <si>
    <t xml:space="preserve">الحد الفاصل للتكلفة = </t>
  </si>
  <si>
    <t>ريال</t>
  </si>
  <si>
    <t>الاثر</t>
  </si>
  <si>
    <t>درجة الخطر = الاحتمالية x  الاثر</t>
  </si>
  <si>
    <t>درجة الخطر</t>
  </si>
  <si>
    <t>طريقة الاستجابة</t>
  </si>
  <si>
    <t>خطر مرتفع جدا</t>
  </si>
  <si>
    <t>خطة استجابة</t>
  </si>
  <si>
    <t>الاحتمالية</t>
  </si>
  <si>
    <t>واقع لا محاله</t>
  </si>
  <si>
    <t>خطر مرتفع</t>
  </si>
  <si>
    <t>واقع</t>
  </si>
  <si>
    <t>خطر متوسط</t>
  </si>
  <si>
    <t>قبول او خطة استجابة</t>
  </si>
  <si>
    <t>ربما يقع</t>
  </si>
  <si>
    <t>خطر منخفض</t>
  </si>
  <si>
    <t>قبول</t>
  </si>
  <si>
    <t xml:space="preserve">احيانا </t>
  </si>
  <si>
    <t>خطر منخفض جدا</t>
  </si>
  <si>
    <t>نادرا</t>
  </si>
  <si>
    <t>اثر التكلفة</t>
  </si>
  <si>
    <t>اثر الوقت</t>
  </si>
  <si>
    <t>ميثاق مشروع</t>
  </si>
  <si>
    <t>دورة الحياة</t>
  </si>
  <si>
    <t>سيناريو الخطر</t>
  </si>
  <si>
    <t>نوع الخطر</t>
  </si>
  <si>
    <t>المسؤول عن الخطر</t>
  </si>
  <si>
    <t xml:space="preserve">النسبة </t>
  </si>
  <si>
    <t>الدرجة</t>
  </si>
  <si>
    <t>الأثر</t>
  </si>
  <si>
    <t>النسبة</t>
  </si>
  <si>
    <t>الأيام</t>
  </si>
  <si>
    <t>التكلفة</t>
  </si>
  <si>
    <t>القيمة بالريال</t>
  </si>
  <si>
    <t xml:space="preserve">الوقت </t>
  </si>
  <si>
    <t>سيناريو الاستجابة</t>
  </si>
  <si>
    <t>المسؤول عن المعالجة</t>
  </si>
  <si>
    <t>المراقبة والتحكم</t>
  </si>
  <si>
    <t>فني</t>
  </si>
  <si>
    <t>مالي</t>
  </si>
  <si>
    <t>تنظيمي</t>
  </si>
  <si>
    <t>اداري</t>
  </si>
  <si>
    <t>خارجي</t>
  </si>
  <si>
    <t>التنفيذ</t>
  </si>
  <si>
    <t>البدء</t>
  </si>
  <si>
    <t>التخطيط</t>
  </si>
  <si>
    <t>إدارة المشروع</t>
  </si>
  <si>
    <t>الإدارة المالية</t>
  </si>
  <si>
    <t xml:space="preserve">إدارة العلاقات الحكومية </t>
  </si>
  <si>
    <t>إدارة المشتريات</t>
  </si>
  <si>
    <t>إدارة الجودة</t>
  </si>
  <si>
    <t>إدارة العقود</t>
  </si>
  <si>
    <t>الإدارة العليا</t>
  </si>
  <si>
    <t>العلاقات الحكومية</t>
  </si>
  <si>
    <t>عدم توفر المواصفات الفنية</t>
  </si>
  <si>
    <t>مرتفع جداً</t>
  </si>
  <si>
    <t>منخفض جداً</t>
  </si>
  <si>
    <t>واقع لاماحلة</t>
  </si>
  <si>
    <t>احياناً</t>
  </si>
  <si>
    <t>نادراً</t>
  </si>
  <si>
    <t>تصعيد</t>
  </si>
  <si>
    <t>تجنب</t>
  </si>
  <si>
    <t>تخفيف</t>
  </si>
  <si>
    <t>تحديد النطاق بشكل واضح ومفصل من خلال الاجتماع مع جميع المعنيين واشراكهم في صياغة النطاق</t>
  </si>
  <si>
    <t>مدير المشروع</t>
  </si>
  <si>
    <t>مدير البرنامج</t>
  </si>
  <si>
    <t>المسؤول المالي بالمشروع</t>
  </si>
  <si>
    <t>انهاء إجراءات وتوفير المتطلبات والتنيق والمتابعة الدقيقة مع المعنيين بالوزارة</t>
  </si>
  <si>
    <t xml:space="preserve">المتابعة مع البلديات عن قرب </t>
  </si>
  <si>
    <t>مسؤول العلاقات الحكومبة</t>
  </si>
  <si>
    <t>رفع الموضوع للإدارة العليا لاتخاذ القرار المناسب</t>
  </si>
  <si>
    <t xml:space="preserve">توفير معدات خاصة </t>
  </si>
  <si>
    <t>مسؤل المشتريات</t>
  </si>
  <si>
    <t>المدة المقدرة(يوم)</t>
  </si>
  <si>
    <t>متابعة مستمرة بشك أسبوعي</t>
  </si>
  <si>
    <t>متابعة عند كل فاتورة</t>
  </si>
  <si>
    <t>متابعة كل شهرين للجهات التشريعية للعلاقة</t>
  </si>
  <si>
    <t>قسم المشتريات بالمشروع</t>
  </si>
  <si>
    <t>الموارد البشرية</t>
  </si>
  <si>
    <t>رفع الطلب للمدير العام والاستفادة من صلاحياته</t>
  </si>
  <si>
    <t>قبول الخطر واستخدام صلاحيات مدير المشروع</t>
  </si>
  <si>
    <t>منذ بداية المشروع</t>
  </si>
  <si>
    <t>التنسيق مع عدد أكبر من مصانع الاجهز الطبية</t>
  </si>
  <si>
    <t>قسم المواصفات</t>
  </si>
  <si>
    <t>بشكل شهري وضرورة الإنجاز قبل البدء بالنشاط</t>
  </si>
  <si>
    <t>تقليص الاعتماد على العقود الخارجية</t>
  </si>
  <si>
    <t xml:space="preserve">بشكل دوري </t>
  </si>
  <si>
    <t xml:space="preserve"> توزيع الصلاحيات والمسؤولياتتنسيق اجتماعات دورية وتوثيق القرارات </t>
  </si>
  <si>
    <t>التعاقد بفترة زمنية مبكرة والبحث عن بدائل</t>
  </si>
  <si>
    <t>العدد</t>
  </si>
  <si>
    <t>فنية</t>
  </si>
  <si>
    <t>مالية</t>
  </si>
  <si>
    <t>خارجية</t>
  </si>
  <si>
    <t>إدارية</t>
  </si>
  <si>
    <t>تنظيمية</t>
  </si>
  <si>
    <t>منخفظ جداً</t>
  </si>
  <si>
    <t>حسب النوع الخطر</t>
  </si>
  <si>
    <t>حسب دورة الحياة</t>
  </si>
  <si>
    <t>حسب درجة الخطر</t>
  </si>
  <si>
    <t>الاغلاق</t>
  </si>
  <si>
    <t>على التكلفة</t>
  </si>
  <si>
    <t>على الوقت</t>
  </si>
  <si>
    <t>WBS</t>
  </si>
  <si>
    <t>التمرين الفضلي</t>
  </si>
  <si>
    <t>تغير اسعار بعض السلع</t>
  </si>
  <si>
    <t xml:space="preserve">المقاومة من بعض المعنيين </t>
  </si>
  <si>
    <t>مخاطر القانونية او التشريعية</t>
  </si>
  <si>
    <t>هيكل تجزئة المخاطر ( فئات الخطر) RBS</t>
  </si>
  <si>
    <t>وقائي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</si>
</sst>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78"/>
      <scheme val="minor"/>
    </font>
    <font>
      <sz val="11"/>
      <color theme="1"/>
      <name val="Sakkal Majalla"/>
    </font>
    <font>
      <sz val="16"/>
      <color theme="1"/>
      <name val="Sakkal Majalla"/>
    </font>
    <font>
      <b/>
      <sz val="18"/>
      <color theme="1"/>
      <name val="Sakkal Majalla"/>
    </font>
    <font>
      <b/>
      <sz val="16"/>
      <color theme="1"/>
      <name val="Sakkal Majalla"/>
    </font>
    <font>
      <b/>
      <sz val="8"/>
      <color theme="1"/>
      <name val="Sakkal Majalla"/>
    </font>
    <font>
      <sz val="8"/>
      <color theme="1"/>
      <name val="Sakkal Majalla"/>
    </font>
    <font>
      <sz val="14"/>
      <color theme="1"/>
      <name val="Sakkal Majalla"/>
    </font>
    <font>
      <sz val="9"/>
      <color theme="1"/>
      <name val="Sakkal Majalla"/>
    </font>
    <font>
      <sz val="24"/>
      <color theme="1"/>
      <name val="Sakkal Majalla"/>
    </font>
    <font>
      <sz val="20"/>
      <color theme="1"/>
      <name val="Sakkal Majalla"/>
    </font>
    <font>
      <sz val="18"/>
      <color theme="1"/>
      <name val="Sakkal Majalla"/>
    </font>
    <font>
      <sz val="16"/>
      <color theme="1"/>
      <name val="Calibri"/>
      <family val="2"/>
      <charset val="178"/>
      <scheme val="minor"/>
    </font>
    <font>
      <sz val="18"/>
      <name val="Sakkal Majalla"/>
    </font>
    <font>
      <sz val="16"/>
      <name val="Sakkal Majalla"/>
    </font>
    <font>
      <b/>
      <sz val="16"/>
      <name val="Sakkal Majalla"/>
    </font>
    <font>
      <sz val="16"/>
      <color theme="0"/>
      <name val="Sakkal Majalla"/>
    </font>
    <font>
      <b/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3" xfId="0" applyFont="1" applyBorder="1"/>
    <xf numFmtId="0" fontId="3" fillId="2" borderId="11" xfId="0" applyFont="1" applyFill="1" applyBorder="1"/>
    <xf numFmtId="0" fontId="3" fillId="2" borderId="10" xfId="0" applyFont="1" applyFill="1" applyBorder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2" fillId="2" borderId="8" xfId="0" applyFont="1" applyFill="1" applyBorder="1"/>
    <xf numFmtId="0" fontId="2" fillId="2" borderId="9" xfId="0" applyFont="1" applyFill="1" applyBorder="1"/>
    <xf numFmtId="0" fontId="2" fillId="8" borderId="1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7" borderId="4" xfId="0" applyFont="1" applyFill="1" applyBorder="1"/>
    <xf numFmtId="0" fontId="2" fillId="7" borderId="5" xfId="0" applyFont="1" applyFill="1" applyBorder="1"/>
    <xf numFmtId="0" fontId="2" fillId="7" borderId="6" xfId="0" applyFont="1" applyFill="1" applyBorder="1"/>
    <xf numFmtId="0" fontId="2" fillId="7" borderId="7" xfId="0" applyFont="1" applyFill="1" applyBorder="1"/>
    <xf numFmtId="0" fontId="3" fillId="4" borderId="2" xfId="0" applyFont="1" applyFill="1" applyBorder="1"/>
    <xf numFmtId="0" fontId="3" fillId="7" borderId="4" xfId="0" applyFont="1" applyFill="1" applyBorder="1"/>
    <xf numFmtId="0" fontId="3" fillId="7" borderId="12" xfId="0" applyFont="1" applyFill="1" applyBorder="1"/>
    <xf numFmtId="0" fontId="3" fillId="7" borderId="9" xfId="0" applyFont="1" applyFill="1" applyBorder="1"/>
    <xf numFmtId="0" fontId="3" fillId="6" borderId="12" xfId="0" applyFont="1" applyFill="1" applyBorder="1"/>
    <xf numFmtId="0" fontId="3" fillId="7" borderId="0" xfId="0" applyFont="1" applyFill="1"/>
    <xf numFmtId="0" fontId="3" fillId="7" borderId="2" xfId="0" applyFont="1" applyFill="1" applyBorder="1"/>
    <xf numFmtId="0" fontId="3" fillId="6" borderId="0" xfId="0" applyFont="1" applyFill="1"/>
    <xf numFmtId="0" fontId="3" fillId="7" borderId="3" xfId="0" applyFont="1" applyFill="1" applyBorder="1"/>
    <xf numFmtId="0" fontId="3" fillId="6" borderId="5" xfId="0" applyFont="1" applyFill="1" applyBorder="1"/>
    <xf numFmtId="3" fontId="2" fillId="7" borderId="5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9" fontId="2" fillId="7" borderId="5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/>
    <xf numFmtId="0" fontId="3" fillId="6" borderId="5" xfId="0" applyFont="1" applyFill="1" applyBorder="1" applyAlignment="1">
      <alignment horizontal="center"/>
    </xf>
    <xf numFmtId="0" fontId="2" fillId="0" borderId="0" xfId="0" applyFont="1" applyAlignment="1">
      <alignment horizontal="right" vertical="center" readingOrder="2"/>
    </xf>
    <xf numFmtId="0" fontId="4" fillId="0" borderId="0" xfId="0" applyFont="1" applyAlignment="1">
      <alignment vertical="center" readingOrder="2"/>
    </xf>
    <xf numFmtId="0" fontId="2" fillId="0" borderId="0" xfId="0" applyFont="1" applyAlignment="1">
      <alignment vertical="center" readingOrder="2"/>
    </xf>
    <xf numFmtId="1" fontId="2" fillId="7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 readingOrder="2"/>
    </xf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 vertical="center" readingOrder="2"/>
    </xf>
    <xf numFmtId="0" fontId="4" fillId="0" borderId="4" xfId="0" applyFont="1" applyBorder="1" applyAlignment="1">
      <alignment horizontal="right" vertical="center" readingOrder="2"/>
    </xf>
    <xf numFmtId="0" fontId="4" fillId="0" borderId="12" xfId="0" applyFont="1" applyBorder="1" applyAlignment="1">
      <alignment horizontal="right" vertical="center" readingOrder="2"/>
    </xf>
    <xf numFmtId="0" fontId="2" fillId="0" borderId="12" xfId="0" applyFont="1" applyBorder="1" applyAlignment="1">
      <alignment horizontal="right"/>
    </xf>
    <xf numFmtId="0" fontId="2" fillId="0" borderId="12" xfId="0" applyFont="1" applyBorder="1"/>
    <xf numFmtId="0" fontId="2" fillId="0" borderId="9" xfId="0" applyFont="1" applyBorder="1"/>
    <xf numFmtId="0" fontId="2" fillId="0" borderId="0" xfId="0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3" xfId="0" applyFont="1" applyBorder="1"/>
    <xf numFmtId="0" fontId="2" fillId="0" borderId="0" xfId="0" applyFont="1" applyBorder="1" applyAlignment="1">
      <alignment horizontal="right" vertical="center" readingOrder="2"/>
    </xf>
    <xf numFmtId="0" fontId="2" fillId="0" borderId="0" xfId="0" applyFont="1" applyBorder="1" applyAlignment="1">
      <alignment vertical="center" readingOrder="2"/>
    </xf>
    <xf numFmtId="0" fontId="2" fillId="0" borderId="13" xfId="0" applyFont="1" applyBorder="1"/>
    <xf numFmtId="0" fontId="2" fillId="0" borderId="0" xfId="0" applyFont="1" applyBorder="1" applyAlignment="1">
      <alignment horizontal="center"/>
    </xf>
    <xf numFmtId="0" fontId="6" fillId="0" borderId="13" xfId="0" applyFont="1" applyBorder="1"/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10" xfId="0" applyFont="1" applyBorder="1"/>
    <xf numFmtId="0" fontId="8" fillId="0" borderId="0" xfId="0" applyFont="1"/>
    <xf numFmtId="0" fontId="12" fillId="0" borderId="0" xfId="0" applyFont="1"/>
    <xf numFmtId="0" fontId="11" fillId="0" borderId="0" xfId="0" applyFont="1"/>
    <xf numFmtId="0" fontId="13" fillId="0" borderId="0" xfId="0" applyFont="1"/>
    <xf numFmtId="0" fontId="11" fillId="0" borderId="15" xfId="0" applyFont="1" applyBorder="1"/>
    <xf numFmtId="0" fontId="11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3" fillId="14" borderId="28" xfId="0" applyFont="1" applyFill="1" applyBorder="1"/>
    <xf numFmtId="0" fontId="13" fillId="15" borderId="28" xfId="0" applyFont="1" applyFill="1" applyBorder="1"/>
    <xf numFmtId="0" fontId="13" fillId="16" borderId="28" xfId="0" applyFont="1" applyFill="1" applyBorder="1"/>
    <xf numFmtId="0" fontId="13" fillId="17" borderId="28" xfId="0" applyFont="1" applyFill="1" applyBorder="1"/>
    <xf numFmtId="0" fontId="13" fillId="18" borderId="29" xfId="0" applyFont="1" applyFill="1" applyBorder="1"/>
    <xf numFmtId="0" fontId="13" fillId="13" borderId="37" xfId="0" applyFont="1" applyFill="1" applyBorder="1"/>
    <xf numFmtId="0" fontId="11" fillId="0" borderId="20" xfId="0" applyFont="1" applyBorder="1"/>
    <xf numFmtId="0" fontId="11" fillId="0" borderId="19" xfId="0" applyFont="1" applyBorder="1" applyAlignment="1">
      <alignment horizontal="center"/>
    </xf>
    <xf numFmtId="9" fontId="2" fillId="0" borderId="22" xfId="0" applyNumberFormat="1" applyFont="1" applyBorder="1" applyAlignment="1">
      <alignment horizontal="center"/>
    </xf>
    <xf numFmtId="9" fontId="2" fillId="0" borderId="23" xfId="0" applyNumberFormat="1" applyFont="1" applyBorder="1" applyAlignment="1">
      <alignment horizontal="center"/>
    </xf>
    <xf numFmtId="9" fontId="2" fillId="0" borderId="24" xfId="0" applyNumberFormat="1" applyFont="1" applyBorder="1" applyAlignment="1">
      <alignment horizontal="center"/>
    </xf>
    <xf numFmtId="9" fontId="2" fillId="0" borderId="25" xfId="0" applyNumberFormat="1" applyFont="1" applyBorder="1" applyAlignment="1">
      <alignment horizont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2" fillId="19" borderId="0" xfId="0" applyFont="1" applyFill="1" applyAlignment="1">
      <alignment horizontal="center" vertical="center"/>
    </xf>
    <xf numFmtId="0" fontId="2" fillId="19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19" borderId="0" xfId="0" applyFont="1" applyFill="1" applyBorder="1" applyAlignment="1">
      <alignment horizontal="center"/>
    </xf>
    <xf numFmtId="0" fontId="0" fillId="19" borderId="0" xfId="0" applyFill="1" applyAlignment="1">
      <alignment horizontal="center"/>
    </xf>
    <xf numFmtId="0" fontId="2" fillId="19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19" borderId="0" xfId="0" applyFont="1" applyFill="1" applyAlignment="1">
      <alignment horizontal="center" vertical="center"/>
    </xf>
    <xf numFmtId="0" fontId="3" fillId="19" borderId="57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readingOrder="1"/>
    </xf>
    <xf numFmtId="0" fontId="2" fillId="5" borderId="44" xfId="0" applyFont="1" applyFill="1" applyBorder="1" applyAlignment="1">
      <alignment horizontal="center"/>
    </xf>
    <xf numFmtId="0" fontId="2" fillId="19" borderId="8" xfId="0" applyFont="1" applyFill="1" applyBorder="1" applyAlignment="1">
      <alignment horizontal="center"/>
    </xf>
    <xf numFmtId="0" fontId="2" fillId="19" borderId="59" xfId="0" applyFont="1" applyFill="1" applyBorder="1" applyAlignment="1">
      <alignment horizontal="center" readingOrder="1"/>
    </xf>
    <xf numFmtId="0" fontId="2" fillId="19" borderId="8" xfId="0" applyFont="1" applyFill="1" applyBorder="1" applyAlignment="1">
      <alignment horizontal="center" readingOrder="1"/>
    </xf>
    <xf numFmtId="0" fontId="2" fillId="19" borderId="61" xfId="0" applyFont="1" applyFill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2" fillId="0" borderId="66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3" fillId="20" borderId="48" xfId="0" applyFont="1" applyFill="1" applyBorder="1" applyAlignment="1">
      <alignment horizontal="center"/>
    </xf>
    <xf numFmtId="0" fontId="3" fillId="20" borderId="16" xfId="0" applyFont="1" applyFill="1" applyBorder="1" applyAlignment="1">
      <alignment horizontal="center"/>
    </xf>
    <xf numFmtId="0" fontId="2" fillId="5" borderId="62" xfId="0" applyFont="1" applyFill="1" applyBorder="1" applyAlignment="1">
      <alignment horizontal="center"/>
    </xf>
    <xf numFmtId="0" fontId="2" fillId="5" borderId="63" xfId="0" applyFont="1" applyFill="1" applyBorder="1" applyAlignment="1">
      <alignment horizontal="center"/>
    </xf>
    <xf numFmtId="0" fontId="2" fillId="5" borderId="64" xfId="0" applyFont="1" applyFill="1" applyBorder="1" applyAlignment="1">
      <alignment horizontal="center"/>
    </xf>
    <xf numFmtId="0" fontId="2" fillId="5" borderId="65" xfId="0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3" fillId="20" borderId="48" xfId="0" applyNumberFormat="1" applyFont="1" applyFill="1" applyBorder="1" applyAlignment="1">
      <alignment horizontal="center"/>
    </xf>
    <xf numFmtId="1" fontId="2" fillId="0" borderId="50" xfId="0" applyNumberFormat="1" applyFont="1" applyBorder="1" applyAlignment="1">
      <alignment horizontal="center"/>
    </xf>
    <xf numFmtId="1" fontId="2" fillId="0" borderId="11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1" fontId="2" fillId="0" borderId="5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/>
    </xf>
    <xf numFmtId="0" fontId="14" fillId="0" borderId="52" xfId="0" applyFont="1" applyBorder="1"/>
    <xf numFmtId="0" fontId="14" fillId="0" borderId="5" xfId="0" applyFont="1" applyBorder="1"/>
    <xf numFmtId="0" fontId="14" fillId="0" borderId="0" xfId="0" applyFont="1" applyBorder="1" applyAlignment="1">
      <alignment horizontal="center"/>
    </xf>
    <xf numFmtId="0" fontId="2" fillId="0" borderId="52" xfId="0" applyFont="1" applyBorder="1"/>
    <xf numFmtId="0" fontId="2" fillId="13" borderId="68" xfId="0" applyFont="1" applyFill="1" applyBorder="1"/>
    <xf numFmtId="0" fontId="2" fillId="13" borderId="12" xfId="0" applyFont="1" applyFill="1" applyBorder="1"/>
    <xf numFmtId="0" fontId="2" fillId="14" borderId="12" xfId="0" applyFont="1" applyFill="1" applyBorder="1"/>
    <xf numFmtId="0" fontId="2" fillId="15" borderId="12" xfId="0" applyFont="1" applyFill="1" applyBorder="1"/>
    <xf numFmtId="0" fontId="2" fillId="16" borderId="9" xfId="0" applyFont="1" applyFill="1" applyBorder="1"/>
    <xf numFmtId="0" fontId="14" fillId="13" borderId="17" xfId="0" applyFont="1" applyFill="1" applyBorder="1"/>
    <xf numFmtId="0" fontId="14" fillId="13" borderId="47" xfId="0" applyFont="1" applyFill="1" applyBorder="1"/>
    <xf numFmtId="0" fontId="14" fillId="14" borderId="47" xfId="0" applyFont="1" applyFill="1" applyBorder="1"/>
    <xf numFmtId="0" fontId="14" fillId="15" borderId="47" xfId="0" applyFont="1" applyFill="1" applyBorder="1"/>
    <xf numFmtId="0" fontId="14" fillId="16" borderId="69" xfId="0" applyFont="1" applyFill="1" applyBorder="1"/>
    <xf numFmtId="0" fontId="15" fillId="19" borderId="13" xfId="0" applyFont="1" applyFill="1" applyBorder="1" applyAlignment="1">
      <alignment horizontal="center"/>
    </xf>
    <xf numFmtId="0" fontId="14" fillId="19" borderId="1" xfId="0" applyFont="1" applyFill="1" applyBorder="1"/>
    <xf numFmtId="0" fontId="14" fillId="19" borderId="3" xfId="0" applyFont="1" applyFill="1" applyBorder="1"/>
    <xf numFmtId="0" fontId="14" fillId="13" borderId="5" xfId="0" applyFont="1" applyFill="1" applyBorder="1"/>
    <xf numFmtId="0" fontId="16" fillId="24" borderId="5" xfId="0" applyFont="1" applyFill="1" applyBorder="1" applyAlignment="1">
      <alignment horizontal="center"/>
    </xf>
    <xf numFmtId="0" fontId="2" fillId="13" borderId="5" xfId="0" applyFont="1" applyFill="1" applyBorder="1"/>
    <xf numFmtId="0" fontId="2" fillId="14" borderId="5" xfId="0" applyFont="1" applyFill="1" applyBorder="1"/>
    <xf numFmtId="0" fontId="14" fillId="14" borderId="5" xfId="0" applyFont="1" applyFill="1" applyBorder="1"/>
    <xf numFmtId="0" fontId="14" fillId="15" borderId="5" xfId="0" applyFont="1" applyFill="1" applyBorder="1"/>
    <xf numFmtId="0" fontId="2" fillId="15" borderId="5" xfId="0" applyFont="1" applyFill="1" applyBorder="1"/>
    <xf numFmtId="0" fontId="14" fillId="17" borderId="5" xfId="0" applyFont="1" applyFill="1" applyBorder="1"/>
    <xf numFmtId="0" fontId="2" fillId="17" borderId="5" xfId="0" applyFont="1" applyFill="1" applyBorder="1"/>
    <xf numFmtId="0" fontId="16" fillId="24" borderId="55" xfId="0" applyFont="1" applyFill="1" applyBorder="1" applyAlignment="1">
      <alignment horizontal="center"/>
    </xf>
    <xf numFmtId="0" fontId="2" fillId="14" borderId="55" xfId="0" applyFont="1" applyFill="1" applyBorder="1"/>
    <xf numFmtId="0" fontId="2" fillId="15" borderId="55" xfId="0" applyFont="1" applyFill="1" applyBorder="1"/>
    <xf numFmtId="0" fontId="2" fillId="17" borderId="55" xfId="0" applyFont="1" applyFill="1" applyBorder="1"/>
    <xf numFmtId="0" fontId="14" fillId="19" borderId="0" xfId="0" applyFont="1" applyFill="1" applyBorder="1" applyAlignment="1">
      <alignment horizontal="center"/>
    </xf>
    <xf numFmtId="0" fontId="2" fillId="19" borderId="0" xfId="0" applyFont="1" applyFill="1" applyBorder="1"/>
    <xf numFmtId="0" fontId="14" fillId="19" borderId="0" xfId="0" applyFont="1" applyFill="1" applyBorder="1" applyAlignment="1">
      <alignment horizontal="center" vertical="center"/>
    </xf>
    <xf numFmtId="0" fontId="2" fillId="19" borderId="0" xfId="0" applyFont="1" applyFill="1"/>
    <xf numFmtId="0" fontId="11" fillId="19" borderId="0" xfId="0" applyFont="1" applyFill="1"/>
    <xf numFmtId="0" fontId="2" fillId="22" borderId="50" xfId="0" applyFont="1" applyFill="1" applyBorder="1" applyAlignment="1">
      <alignment horizontal="center"/>
    </xf>
    <xf numFmtId="0" fontId="14" fillId="25" borderId="46" xfId="0" applyFont="1" applyFill="1" applyBorder="1" applyAlignment="1">
      <alignment horizontal="center"/>
    </xf>
    <xf numFmtId="0" fontId="14" fillId="25" borderId="46" xfId="0" applyFont="1" applyFill="1" applyBorder="1" applyAlignment="1">
      <alignment horizontal="center" vertical="center"/>
    </xf>
    <xf numFmtId="0" fontId="2" fillId="25" borderId="0" xfId="0" applyFont="1" applyFill="1" applyBorder="1"/>
    <xf numFmtId="0" fontId="2" fillId="25" borderId="0" xfId="0" applyFont="1" applyFill="1" applyBorder="1" applyAlignment="1">
      <alignment horizontal="center" vertical="center"/>
    </xf>
    <xf numFmtId="0" fontId="2" fillId="10" borderId="55" xfId="0" applyFont="1" applyFill="1" applyBorder="1"/>
    <xf numFmtId="0" fontId="2" fillId="0" borderId="0" xfId="0" applyFont="1" applyAlignment="1">
      <alignment horizontal="center" vertical="center"/>
    </xf>
    <xf numFmtId="9" fontId="2" fillId="0" borderId="5" xfId="0" applyNumberFormat="1" applyFont="1" applyBorder="1" applyAlignment="1">
      <alignment horizontal="center"/>
    </xf>
    <xf numFmtId="9" fontId="2" fillId="0" borderId="5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9" fontId="2" fillId="0" borderId="11" xfId="0" applyNumberFormat="1" applyFont="1" applyBorder="1" applyAlignment="1">
      <alignment horizontal="center"/>
    </xf>
    <xf numFmtId="0" fontId="13" fillId="0" borderId="0" xfId="0" applyFont="1" applyFill="1" applyBorder="1"/>
    <xf numFmtId="0" fontId="13" fillId="13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3" fillId="14" borderId="5" xfId="0" applyFont="1" applyFill="1" applyBorder="1" applyAlignment="1">
      <alignment horizontal="center" vertical="center"/>
    </xf>
    <xf numFmtId="0" fontId="13" fillId="15" borderId="5" xfId="0" applyFont="1" applyFill="1" applyBorder="1" applyAlignment="1">
      <alignment horizontal="center" vertical="center"/>
    </xf>
    <xf numFmtId="0" fontId="13" fillId="16" borderId="5" xfId="0" applyFont="1" applyFill="1" applyBorder="1" applyAlignment="1">
      <alignment horizontal="center" vertical="center"/>
    </xf>
    <xf numFmtId="0" fontId="13" fillId="17" borderId="5" xfId="0" applyFont="1" applyFill="1" applyBorder="1" applyAlignment="1">
      <alignment horizontal="center" vertical="center"/>
    </xf>
    <xf numFmtId="0" fontId="13" fillId="15" borderId="0" xfId="0" applyFont="1" applyFill="1" applyBorder="1" applyAlignment="1">
      <alignment horizontal="center" vertical="center"/>
    </xf>
    <xf numFmtId="0" fontId="13" fillId="16" borderId="0" xfId="0" applyFont="1" applyFill="1" applyBorder="1" applyAlignment="1">
      <alignment horizontal="center" vertical="center"/>
    </xf>
    <xf numFmtId="0" fontId="2" fillId="22" borderId="50" xfId="0" applyFont="1" applyFill="1" applyBorder="1" applyAlignment="1">
      <alignment horizontal="right"/>
    </xf>
    <xf numFmtId="9" fontId="2" fillId="0" borderId="11" xfId="0" applyNumberFormat="1" applyFont="1" applyBorder="1" applyAlignment="1">
      <alignment horizontal="center" vertical="center"/>
    </xf>
    <xf numFmtId="0" fontId="2" fillId="10" borderId="82" xfId="0" applyFont="1" applyFill="1" applyBorder="1"/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 applyBorder="1" applyAlignment="1">
      <alignment horizontal="center" vertical="center" readingOrder="2"/>
    </xf>
    <xf numFmtId="0" fontId="2" fillId="0" borderId="0" xfId="0" applyFont="1" applyBorder="1" applyAlignment="1">
      <alignment horizontal="center" vertical="center" readingOrder="2"/>
    </xf>
    <xf numFmtId="0" fontId="10" fillId="0" borderId="0" xfId="0" applyFont="1" applyBorder="1" applyAlignment="1">
      <alignment horizontal="center" vertical="center" readingOrder="2"/>
    </xf>
    <xf numFmtId="0" fontId="0" fillId="0" borderId="15" xfId="0" applyBorder="1"/>
    <xf numFmtId="0" fontId="0" fillId="0" borderId="46" xfId="0" applyBorder="1"/>
    <xf numFmtId="0" fontId="0" fillId="0" borderId="16" xfId="0" applyBorder="1"/>
    <xf numFmtId="0" fontId="0" fillId="0" borderId="20" xfId="0" applyBorder="1"/>
    <xf numFmtId="0" fontId="0" fillId="0" borderId="19" xfId="0" applyBorder="1"/>
    <xf numFmtId="0" fontId="9" fillId="0" borderId="19" xfId="0" applyFont="1" applyBorder="1" applyAlignment="1">
      <alignment vertical="center" readingOrder="2"/>
    </xf>
    <xf numFmtId="0" fontId="10" fillId="0" borderId="19" xfId="0" applyFont="1" applyBorder="1" applyAlignment="1">
      <alignment vertical="center" readingOrder="2"/>
    </xf>
    <xf numFmtId="0" fontId="0" fillId="0" borderId="17" xfId="0" applyBorder="1"/>
    <xf numFmtId="0" fontId="0" fillId="0" borderId="47" xfId="0" applyBorder="1"/>
    <xf numFmtId="0" fontId="0" fillId="0" borderId="18" xfId="0" applyBorder="1"/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21" borderId="5" xfId="0" applyFont="1" applyFill="1" applyBorder="1"/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0" xfId="0" applyFont="1" applyBorder="1" applyAlignment="1">
      <alignment horizontal="center" vertical="center" readingOrder="2"/>
    </xf>
    <xf numFmtId="0" fontId="9" fillId="0" borderId="0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0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1" fillId="0" borderId="0" xfId="0" applyFont="1" applyBorder="1" applyAlignment="1">
      <alignment horizontal="center" vertical="center" readingOrder="2"/>
    </xf>
    <xf numFmtId="0" fontId="10" fillId="0" borderId="0" xfId="0" applyFont="1" applyBorder="1" applyAlignment="1">
      <alignment horizontal="center" vertical="center" wrapText="1" readingOrder="2"/>
    </xf>
    <xf numFmtId="0" fontId="3" fillId="11" borderId="6" xfId="0" applyFont="1" applyFill="1" applyBorder="1" applyAlignment="1">
      <alignment horizontal="center"/>
    </xf>
    <xf numFmtId="0" fontId="3" fillId="11" borderId="14" xfId="0" applyFont="1" applyFill="1" applyBorder="1" applyAlignment="1">
      <alignment horizontal="center"/>
    </xf>
    <xf numFmtId="0" fontId="3" fillId="11" borderId="8" xfId="0" applyFont="1" applyFill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12" borderId="14" xfId="0" applyFont="1" applyFill="1" applyBorder="1" applyAlignment="1">
      <alignment horizontal="right"/>
    </xf>
    <xf numFmtId="0" fontId="2" fillId="12" borderId="8" xfId="0" applyFont="1" applyFill="1" applyBorder="1" applyAlignment="1">
      <alignment horizontal="right"/>
    </xf>
    <xf numFmtId="0" fontId="4" fillId="11" borderId="6" xfId="0" applyFont="1" applyFill="1" applyBorder="1" applyAlignment="1">
      <alignment horizontal="center" vertical="center" readingOrder="2"/>
    </xf>
    <xf numFmtId="0" fontId="4" fillId="11" borderId="14" xfId="0" applyFont="1" applyFill="1" applyBorder="1" applyAlignment="1">
      <alignment horizontal="center" vertical="center" readingOrder="2"/>
    </xf>
    <xf numFmtId="0" fontId="4" fillId="11" borderId="8" xfId="0" applyFont="1" applyFill="1" applyBorder="1" applyAlignment="1">
      <alignment horizontal="center" vertical="center" readingOrder="2"/>
    </xf>
    <xf numFmtId="0" fontId="3" fillId="11" borderId="6" xfId="0" applyFont="1" applyFill="1" applyBorder="1" applyAlignment="1">
      <alignment horizontal="center" vertical="center" readingOrder="2"/>
    </xf>
    <xf numFmtId="0" fontId="3" fillId="11" borderId="14" xfId="0" applyFont="1" applyFill="1" applyBorder="1" applyAlignment="1">
      <alignment horizontal="center" vertical="center" readingOrder="2"/>
    </xf>
    <xf numFmtId="0" fontId="3" fillId="11" borderId="8" xfId="0" applyFont="1" applyFill="1" applyBorder="1" applyAlignment="1">
      <alignment horizontal="center" vertical="center" readingOrder="2"/>
    </xf>
    <xf numFmtId="0" fontId="3" fillId="12" borderId="6" xfId="0" applyFont="1" applyFill="1" applyBorder="1" applyAlignment="1">
      <alignment horizontal="right" vertical="center" readingOrder="2"/>
    </xf>
    <xf numFmtId="0" fontId="3" fillId="12" borderId="14" xfId="0" applyFont="1" applyFill="1" applyBorder="1" applyAlignment="1">
      <alignment horizontal="right" vertical="center" readingOrder="2"/>
    </xf>
    <xf numFmtId="0" fontId="4" fillId="0" borderId="13" xfId="0" applyFont="1" applyBorder="1" applyAlignment="1">
      <alignment horizontal="center" vertical="center" readingOrder="2"/>
    </xf>
    <xf numFmtId="0" fontId="4" fillId="0" borderId="0" xfId="0" applyFont="1" applyBorder="1" applyAlignment="1">
      <alignment horizontal="center" vertical="center" readingOrder="2"/>
    </xf>
    <xf numFmtId="0" fontId="2" fillId="0" borderId="13" xfId="0" applyFont="1" applyBorder="1" applyAlignment="1">
      <alignment horizontal="right" vertical="center" readingOrder="2"/>
    </xf>
    <xf numFmtId="0" fontId="2" fillId="0" borderId="0" xfId="0" applyFont="1" applyBorder="1" applyAlignment="1">
      <alignment horizontal="right" vertical="center" readingOrder="2"/>
    </xf>
    <xf numFmtId="0" fontId="2" fillId="0" borderId="10" xfId="0" applyFont="1" applyBorder="1" applyAlignment="1">
      <alignment horizontal="right" vertical="center" readingOrder="2"/>
    </xf>
    <xf numFmtId="0" fontId="2" fillId="0" borderId="1" xfId="0" applyFont="1" applyBorder="1" applyAlignment="1">
      <alignment horizontal="right" vertical="center" readingOrder="2"/>
    </xf>
    <xf numFmtId="0" fontId="2" fillId="0" borderId="2" xfId="0" applyFont="1" applyBorder="1" applyAlignment="1">
      <alignment horizontal="right" vertical="center" readingOrder="2"/>
    </xf>
    <xf numFmtId="0" fontId="2" fillId="0" borderId="3" xfId="0" applyFont="1" applyBorder="1" applyAlignment="1">
      <alignment horizontal="right" vertical="center" readingOrder="2"/>
    </xf>
    <xf numFmtId="0" fontId="4" fillId="0" borderId="13" xfId="0" applyFont="1" applyBorder="1" applyAlignment="1">
      <alignment horizontal="right" vertical="center" readingOrder="2"/>
    </xf>
    <xf numFmtId="0" fontId="4" fillId="0" borderId="0" xfId="0" applyFont="1" applyBorder="1" applyAlignment="1">
      <alignment horizontal="right" vertical="center" readingOrder="2"/>
    </xf>
    <xf numFmtId="0" fontId="4" fillId="0" borderId="2" xfId="0" applyFont="1" applyBorder="1" applyAlignment="1">
      <alignment horizontal="right" vertical="center" readingOrder="2"/>
    </xf>
    <xf numFmtId="0" fontId="4" fillId="0" borderId="10" xfId="0" applyFont="1" applyBorder="1" applyAlignment="1">
      <alignment horizontal="right" vertical="center" readingOrder="2"/>
    </xf>
    <xf numFmtId="0" fontId="4" fillId="0" borderId="1" xfId="0" applyFont="1" applyBorder="1" applyAlignment="1">
      <alignment horizontal="right" vertical="center" readingOrder="2"/>
    </xf>
    <xf numFmtId="0" fontId="4" fillId="0" borderId="3" xfId="0" applyFont="1" applyBorder="1" applyAlignment="1">
      <alignment horizontal="right" vertical="center" readingOrder="2"/>
    </xf>
    <xf numFmtId="0" fontId="2" fillId="0" borderId="4" xfId="0" applyFont="1" applyBorder="1" applyAlignment="1">
      <alignment vertical="center" readingOrder="2"/>
    </xf>
    <xf numFmtId="0" fontId="2" fillId="0" borderId="12" xfId="0" applyFont="1" applyBorder="1" applyAlignment="1">
      <alignment vertical="center" readingOrder="2"/>
    </xf>
    <xf numFmtId="0" fontId="2" fillId="0" borderId="9" xfId="0" applyFont="1" applyBorder="1" applyAlignment="1">
      <alignment vertical="center" readingOrder="2"/>
    </xf>
    <xf numFmtId="0" fontId="4" fillId="0" borderId="10" xfId="0" applyFont="1" applyBorder="1" applyAlignment="1">
      <alignment horizontal="center" vertical="center" readingOrder="2"/>
    </xf>
    <xf numFmtId="0" fontId="4" fillId="0" borderId="1" xfId="0" applyFont="1" applyBorder="1" applyAlignment="1">
      <alignment horizontal="center" vertical="center" readingOrder="2"/>
    </xf>
    <xf numFmtId="0" fontId="3" fillId="11" borderId="15" xfId="0" applyFont="1" applyFill="1" applyBorder="1" applyAlignment="1">
      <alignment horizontal="center" vertical="center"/>
    </xf>
    <xf numFmtId="0" fontId="3" fillId="11" borderId="46" xfId="0" applyFont="1" applyFill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3" fillId="11" borderId="17" xfId="0" applyFont="1" applyFill="1" applyBorder="1" applyAlignment="1">
      <alignment horizontal="center" vertical="center"/>
    </xf>
    <xf numFmtId="0" fontId="3" fillId="11" borderId="47" xfId="0" applyFont="1" applyFill="1" applyBorder="1" applyAlignment="1">
      <alignment horizontal="center" vertical="center"/>
    </xf>
    <xf numFmtId="0" fontId="3" fillId="11" borderId="18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 wrapText="1"/>
    </xf>
    <xf numFmtId="0" fontId="3" fillId="11" borderId="46" xfId="0" applyFont="1" applyFill="1" applyBorder="1" applyAlignment="1">
      <alignment horizontal="center" vertical="center" wrapText="1"/>
    </xf>
    <xf numFmtId="0" fontId="3" fillId="11" borderId="16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 wrapText="1"/>
    </xf>
    <xf numFmtId="0" fontId="3" fillId="11" borderId="47" xfId="0" applyFont="1" applyFill="1" applyBorder="1" applyAlignment="1">
      <alignment horizontal="center" vertical="center" wrapText="1"/>
    </xf>
    <xf numFmtId="0" fontId="3" fillId="11" borderId="18" xfId="0" applyFont="1" applyFill="1" applyBorder="1" applyAlignment="1">
      <alignment horizontal="center" vertical="center" wrapText="1"/>
    </xf>
    <xf numFmtId="0" fontId="2" fillId="5" borderId="45" xfId="0" applyFont="1" applyFill="1" applyBorder="1" applyAlignment="1">
      <alignment horizontal="center" readingOrder="1"/>
    </xf>
    <xf numFmtId="0" fontId="2" fillId="5" borderId="60" xfId="0" applyFont="1" applyFill="1" applyBorder="1" applyAlignment="1">
      <alignment horizontal="center" readingOrder="1"/>
    </xf>
    <xf numFmtId="0" fontId="3" fillId="3" borderId="13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 textRotation="90" wrapText="1"/>
    </xf>
    <xf numFmtId="0" fontId="2" fillId="8" borderId="12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right" vertic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0" fontId="2" fillId="0" borderId="34" xfId="0" applyFont="1" applyBorder="1" applyAlignment="1">
      <alignment horizontal="right"/>
    </xf>
    <xf numFmtId="0" fontId="2" fillId="0" borderId="35" xfId="0" applyFont="1" applyBorder="1" applyAlignment="1">
      <alignment horizontal="right"/>
    </xf>
    <xf numFmtId="0" fontId="2" fillId="0" borderId="36" xfId="0" applyFont="1" applyBorder="1" applyAlignment="1">
      <alignment horizontal="right"/>
    </xf>
    <xf numFmtId="0" fontId="3" fillId="0" borderId="40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0" fontId="2" fillId="0" borderId="32" xfId="0" applyFont="1" applyBorder="1" applyAlignment="1">
      <alignment horizontal="right"/>
    </xf>
    <xf numFmtId="0" fontId="11" fillId="0" borderId="30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2" fillId="0" borderId="21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33" xfId="0" applyFont="1" applyBorder="1" applyAlignment="1">
      <alignment horizontal="right"/>
    </xf>
    <xf numFmtId="0" fontId="14" fillId="21" borderId="7" xfId="0" applyFont="1" applyFill="1" applyBorder="1" applyAlignment="1">
      <alignment horizontal="center"/>
    </xf>
    <xf numFmtId="0" fontId="14" fillId="22" borderId="49" xfId="0" applyFont="1" applyFill="1" applyBorder="1" applyAlignment="1">
      <alignment horizontal="center"/>
    </xf>
    <xf numFmtId="0" fontId="14" fillId="22" borderId="50" xfId="0" applyFont="1" applyFill="1" applyBorder="1" applyAlignment="1">
      <alignment horizontal="center"/>
    </xf>
    <xf numFmtId="0" fontId="14" fillId="0" borderId="45" xfId="0" applyFont="1" applyBorder="1" applyAlignment="1">
      <alignment horizontal="center"/>
    </xf>
    <xf numFmtId="0" fontId="14" fillId="0" borderId="60" xfId="0" applyFont="1" applyBorder="1" applyAlignment="1">
      <alignment horizontal="center"/>
    </xf>
    <xf numFmtId="0" fontId="14" fillId="22" borderId="52" xfId="0" applyFont="1" applyFill="1" applyBorder="1" applyAlignment="1">
      <alignment horizontal="center" vertical="center"/>
    </xf>
    <xf numFmtId="0" fontId="2" fillId="22" borderId="52" xfId="0" applyFont="1" applyFill="1" applyBorder="1" applyAlignment="1">
      <alignment horizontal="center" vertical="center"/>
    </xf>
    <xf numFmtId="0" fontId="2" fillId="22" borderId="54" xfId="0" applyFont="1" applyFill="1" applyBorder="1" applyAlignment="1">
      <alignment horizontal="center" vertical="center"/>
    </xf>
    <xf numFmtId="0" fontId="15" fillId="0" borderId="46" xfId="0" applyFont="1" applyBorder="1" applyAlignment="1">
      <alignment horizontal="center"/>
    </xf>
    <xf numFmtId="0" fontId="15" fillId="23" borderId="0" xfId="0" applyFont="1" applyFill="1" applyBorder="1" applyAlignment="1">
      <alignment horizontal="center"/>
    </xf>
    <xf numFmtId="0" fontId="14" fillId="23" borderId="19" xfId="0" applyFont="1" applyFill="1" applyBorder="1" applyAlignment="1">
      <alignment horizontal="center"/>
    </xf>
    <xf numFmtId="0" fontId="15" fillId="23" borderId="19" xfId="0" applyFont="1" applyFill="1" applyBorder="1" applyAlignment="1">
      <alignment horizontal="center"/>
    </xf>
    <xf numFmtId="0" fontId="14" fillId="0" borderId="46" xfId="0" applyFont="1" applyBorder="1" applyAlignment="1">
      <alignment horizontal="left"/>
    </xf>
    <xf numFmtId="0" fontId="14" fillId="0" borderId="47" xfId="0" applyFont="1" applyBorder="1" applyAlignment="1">
      <alignment horizontal="left"/>
    </xf>
    <xf numFmtId="0" fontId="2" fillId="10" borderId="80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69" xfId="0" applyFont="1" applyFill="1" applyBorder="1" applyAlignment="1">
      <alignment horizontal="center" vertical="center"/>
    </xf>
    <xf numFmtId="0" fontId="2" fillId="10" borderId="70" xfId="0" applyFont="1" applyFill="1" applyBorder="1" applyAlignment="1">
      <alignment horizontal="center" vertical="center"/>
    </xf>
    <xf numFmtId="0" fontId="2" fillId="10" borderId="71" xfId="0" applyFont="1" applyFill="1" applyBorder="1" applyAlignment="1">
      <alignment horizontal="center" vertical="center"/>
    </xf>
    <xf numFmtId="0" fontId="2" fillId="10" borderId="72" xfId="0" applyFont="1" applyFill="1" applyBorder="1" applyAlignment="1">
      <alignment horizontal="center" vertical="center"/>
    </xf>
    <xf numFmtId="0" fontId="2" fillId="10" borderId="73" xfId="0" applyFont="1" applyFill="1" applyBorder="1" applyAlignment="1">
      <alignment horizontal="center" vertical="center"/>
    </xf>
    <xf numFmtId="0" fontId="2" fillId="10" borderId="74" xfId="0" applyFont="1" applyFill="1" applyBorder="1" applyAlignment="1">
      <alignment horizontal="center" vertical="center"/>
    </xf>
    <xf numFmtId="0" fontId="2" fillId="10" borderId="75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50" xfId="0" applyFont="1" applyFill="1" applyBorder="1" applyAlignment="1">
      <alignment horizontal="center"/>
    </xf>
    <xf numFmtId="0" fontId="2" fillId="10" borderId="67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10" borderId="76" xfId="0" applyFont="1" applyFill="1" applyBorder="1" applyAlignment="1">
      <alignment horizontal="center" vertical="center"/>
    </xf>
    <xf numFmtId="0" fontId="2" fillId="10" borderId="77" xfId="0" applyFont="1" applyFill="1" applyBorder="1" applyAlignment="1">
      <alignment horizontal="center" vertical="center"/>
    </xf>
    <xf numFmtId="0" fontId="2" fillId="10" borderId="78" xfId="0" applyFont="1" applyFill="1" applyBorder="1" applyAlignment="1">
      <alignment horizontal="center" vertical="center"/>
    </xf>
    <xf numFmtId="0" fontId="2" fillId="10" borderId="79" xfId="0" applyFont="1" applyFill="1" applyBorder="1" applyAlignment="1">
      <alignment horizontal="center" vertical="center"/>
    </xf>
    <xf numFmtId="0" fontId="2" fillId="10" borderId="46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10" borderId="81" xfId="0" applyFont="1" applyFill="1" applyBorder="1" applyAlignment="1">
      <alignment horizontal="center" vertical="center"/>
    </xf>
    <xf numFmtId="0" fontId="2" fillId="10" borderId="47" xfId="0" applyFont="1" applyFill="1" applyBorder="1" applyAlignment="1">
      <alignment horizontal="center" vertical="center"/>
    </xf>
    <xf numFmtId="0" fontId="2" fillId="10" borderId="52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54" xfId="0" applyFont="1" applyFill="1" applyBorder="1" applyAlignment="1">
      <alignment horizontal="center" vertical="center"/>
    </xf>
    <xf numFmtId="0" fontId="2" fillId="10" borderId="55" xfId="0" applyFont="1" applyFill="1" applyBorder="1" applyAlignment="1">
      <alignment horizontal="center" vertical="center"/>
    </xf>
    <xf numFmtId="0" fontId="2" fillId="10" borderId="49" xfId="0" applyFont="1" applyFill="1" applyBorder="1" applyAlignment="1">
      <alignment horizontal="center"/>
    </xf>
    <xf numFmtId="0" fontId="2" fillId="10" borderId="51" xfId="0" applyFont="1" applyFill="1" applyBorder="1" applyAlignment="1">
      <alignment horizontal="center"/>
    </xf>
    <xf numFmtId="0" fontId="2" fillId="10" borderId="53" xfId="0" applyFont="1" applyFill="1" applyBorder="1" applyAlignment="1">
      <alignment horizontal="center" vertical="center"/>
    </xf>
    <xf numFmtId="0" fontId="2" fillId="10" borderId="56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Sakkal Majalla" panose="02000000000000000000" pitchFamily="2" charset="-78"/>
                <a:ea typeface="+mn-ea"/>
                <a:cs typeface="Sakkal Majalla" panose="02000000000000000000" pitchFamily="2" charset="-78"/>
              </a:defRPr>
            </a:pPr>
            <a:r>
              <a:rPr lang="ar-SA">
                <a:latin typeface="Sakkal Majalla" panose="02000000000000000000" pitchFamily="2" charset="-78"/>
                <a:cs typeface="Sakkal Majalla" panose="02000000000000000000" pitchFamily="2" charset="-78"/>
              </a:rPr>
              <a:t>نسبة المخاطر حسب نوع الخطر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Sakkal Majalla" panose="02000000000000000000" pitchFamily="2" charset="-78"/>
              <a:ea typeface="+mn-ea"/>
              <a:cs typeface="Sakkal Majalla" panose="02000000000000000000" pitchFamily="2" charset="-78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'تقرير المخاطر'!$B$4</c:f>
              <c:strCache>
                <c:ptCount val="1"/>
                <c:pt idx="0">
                  <c:v>العدد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AD4-433E-93F9-22D192C3AAF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AD4-433E-93F9-22D192C3AAF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AD4-433E-93F9-22D192C3AAF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AD4-433E-93F9-22D192C3AAF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AD4-433E-93F9-22D192C3AAF0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'تقرير المخاطر'!$C$3:$G$3</c:f>
              <c:strCache>
                <c:ptCount val="5"/>
                <c:pt idx="0">
                  <c:v>فنية</c:v>
                </c:pt>
                <c:pt idx="1">
                  <c:v>مالية</c:v>
                </c:pt>
                <c:pt idx="2">
                  <c:v>إدارية</c:v>
                </c:pt>
                <c:pt idx="3">
                  <c:v>تنظيمية</c:v>
                </c:pt>
                <c:pt idx="4">
                  <c:v>خارجية</c:v>
                </c:pt>
              </c:strCache>
            </c:strRef>
          </c:cat>
          <c:val>
            <c:numRef>
              <c:f>'تقرير المخاطر'!$C$4:$G$4</c:f>
              <c:numCache>
                <c:formatCode>General</c:formatCode>
                <c:ptCount val="5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AD4-433E-93F9-22D192C3AAF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Sakkal Majalla" panose="02000000000000000000" pitchFamily="2" charset="-78"/>
              <a:ea typeface="+mn-ea"/>
              <a:cs typeface="Sakkal Majalla" panose="02000000000000000000" pitchFamily="2" charset="-78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1">
              <a:defRPr lang="ar-SA" sz="1800" b="1" i="0" u="none" strike="noStrike" kern="1200" baseline="0">
                <a:solidFill>
                  <a:sysClr val="windowText" lastClr="000000">
                    <a:lumMod val="75000"/>
                    <a:lumOff val="25000"/>
                  </a:sysClr>
                </a:solidFill>
                <a:latin typeface="Sakkal Majalla" panose="02000000000000000000" pitchFamily="2" charset="-78"/>
                <a:ea typeface="+mn-ea"/>
                <a:cs typeface="Sakkal Majalla" panose="02000000000000000000" pitchFamily="2" charset="-78"/>
              </a:defRPr>
            </a:pPr>
            <a:r>
              <a:rPr lang="ar-SA" sz="1800" b="1" i="0" u="none" strike="noStrike" kern="1200" baseline="0">
                <a:solidFill>
                  <a:sysClr val="windowText" lastClr="000000">
                    <a:lumMod val="75000"/>
                    <a:lumOff val="25000"/>
                  </a:sysClr>
                </a:solidFill>
                <a:latin typeface="Sakkal Majalla" panose="02000000000000000000" pitchFamily="2" charset="-78"/>
                <a:ea typeface="+mn-ea"/>
                <a:cs typeface="Sakkal Majalla" panose="02000000000000000000" pitchFamily="2" charset="-78"/>
              </a:rPr>
              <a:t>نسبة المخاطر حسب مكان التواجد في دورة الحياة</a:t>
            </a:r>
          </a:p>
        </c:rich>
      </c:tx>
      <c:layout>
        <c:manualLayout>
          <c:xMode val="edge"/>
          <c:yMode val="edge"/>
          <c:x val="0.12240610060973212"/>
          <c:y val="3.74453844693793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1">
            <a:defRPr lang="ar-SA" sz="1800" b="1" i="0" u="none" strike="noStrike" kern="1200" baseline="0">
              <a:solidFill>
                <a:sysClr val="windowText" lastClr="000000">
                  <a:lumMod val="75000"/>
                  <a:lumOff val="25000"/>
                </a:sysClr>
              </a:solidFill>
              <a:latin typeface="Sakkal Majalla" panose="02000000000000000000" pitchFamily="2" charset="-78"/>
              <a:ea typeface="+mn-ea"/>
              <a:cs typeface="Sakkal Majalla" panose="02000000000000000000" pitchFamily="2" charset="-78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'تقرير المخاطر'!$I$4</c:f>
              <c:strCache>
                <c:ptCount val="1"/>
                <c:pt idx="0">
                  <c:v>العدد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C6F-4598-8A56-760BA4AC3BC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C6F-4598-8A56-760BA4AC3B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C6F-4598-8A56-760BA4AC3B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C6F-4598-8A56-760BA4AC3BCB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'تقرير المخاطر'!$J$3:$M$3</c:f>
              <c:strCache>
                <c:ptCount val="4"/>
                <c:pt idx="0">
                  <c:v>البدء</c:v>
                </c:pt>
                <c:pt idx="1">
                  <c:v>التخطيط</c:v>
                </c:pt>
                <c:pt idx="2">
                  <c:v>التنفيذ</c:v>
                </c:pt>
                <c:pt idx="3">
                  <c:v>الاغلاق</c:v>
                </c:pt>
              </c:strCache>
            </c:strRef>
          </c:cat>
          <c:val>
            <c:numRef>
              <c:f>'تقرير المخاطر'!$J$4:$M$4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C6F-4598-8A56-760BA4AC3BC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ar-SA" sz="105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Sakkal Majalla" panose="02000000000000000000" pitchFamily="2" charset="-78"/>
              <a:ea typeface="+mn-ea"/>
              <a:cs typeface="Sakkal Majalla" panose="02000000000000000000" pitchFamily="2" charset="-78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1">
              <a:defRPr lang="ar-SA" sz="1800" b="1" i="0" u="none" strike="noStrike" kern="1200" baseline="0">
                <a:solidFill>
                  <a:sysClr val="windowText" lastClr="000000">
                    <a:lumMod val="75000"/>
                    <a:lumOff val="25000"/>
                  </a:sysClr>
                </a:solidFill>
                <a:latin typeface="Sakkal Majalla" panose="02000000000000000000" pitchFamily="2" charset="-78"/>
                <a:ea typeface="+mn-ea"/>
                <a:cs typeface="Sakkal Majalla" panose="02000000000000000000" pitchFamily="2" charset="-78"/>
              </a:defRPr>
            </a:pPr>
            <a:r>
              <a:rPr lang="ar-SA" sz="1800" b="1" i="0" u="none" strike="noStrike" kern="1200" baseline="0">
                <a:solidFill>
                  <a:sysClr val="windowText" lastClr="000000">
                    <a:lumMod val="75000"/>
                    <a:lumOff val="25000"/>
                  </a:sysClr>
                </a:solidFill>
                <a:latin typeface="Sakkal Majalla" panose="02000000000000000000" pitchFamily="2" charset="-78"/>
                <a:ea typeface="+mn-ea"/>
                <a:cs typeface="Sakkal Majalla" panose="02000000000000000000" pitchFamily="2" charset="-78"/>
              </a:rPr>
              <a:t>حسب درجة التاثير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1">
            <a:defRPr lang="ar-SA" sz="1800" b="1" i="0" u="none" strike="noStrike" kern="1200" baseline="0">
              <a:solidFill>
                <a:sysClr val="windowText" lastClr="000000">
                  <a:lumMod val="75000"/>
                  <a:lumOff val="25000"/>
                </a:sysClr>
              </a:solidFill>
              <a:latin typeface="Sakkal Majalla" panose="02000000000000000000" pitchFamily="2" charset="-78"/>
              <a:ea typeface="+mn-ea"/>
              <a:cs typeface="Sakkal Majalla" panose="02000000000000000000" pitchFamily="2" charset="-78"/>
            </a:defRPr>
          </a:pPr>
          <a:endParaRPr lang="en-US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'تقرير المخاطر'!$O$4</c:f>
              <c:strCache>
                <c:ptCount val="1"/>
                <c:pt idx="0">
                  <c:v>على التكلفة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cat>
            <c:strRef>
              <c:f>'تقرير المخاطر'!$P$3:$T$3</c:f>
              <c:strCache>
                <c:ptCount val="5"/>
                <c:pt idx="0">
                  <c:v>مرتفع جداً</c:v>
                </c:pt>
                <c:pt idx="1">
                  <c:v>مرتفع</c:v>
                </c:pt>
                <c:pt idx="2">
                  <c:v>متوسط</c:v>
                </c:pt>
                <c:pt idx="3">
                  <c:v>منخفض</c:v>
                </c:pt>
                <c:pt idx="4">
                  <c:v>منخفظ جداً</c:v>
                </c:pt>
              </c:strCache>
            </c:strRef>
          </c:cat>
          <c:val>
            <c:numRef>
              <c:f>'تقرير المخاطر'!$P$4:$T$4</c:f>
              <c:numCache>
                <c:formatCode>General</c:formatCode>
                <c:ptCount val="5"/>
                <c:pt idx="0">
                  <c:v>2</c:v>
                </c:pt>
                <c:pt idx="1">
                  <c:v>0</c:v>
                </c:pt>
                <c:pt idx="2">
                  <c:v>4</c:v>
                </c:pt>
                <c:pt idx="3">
                  <c:v>2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A4-4E72-AA50-4D4084B8ED82}"/>
            </c:ext>
          </c:extLst>
        </c:ser>
        <c:ser>
          <c:idx val="1"/>
          <c:order val="1"/>
          <c:tx>
            <c:strRef>
              <c:f>'تقرير المخاطر'!$O$5</c:f>
              <c:strCache>
                <c:ptCount val="1"/>
                <c:pt idx="0">
                  <c:v>على الوقت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cat>
            <c:strRef>
              <c:f>'تقرير المخاطر'!$P$3:$T$3</c:f>
              <c:strCache>
                <c:ptCount val="5"/>
                <c:pt idx="0">
                  <c:v>مرتفع جداً</c:v>
                </c:pt>
                <c:pt idx="1">
                  <c:v>مرتفع</c:v>
                </c:pt>
                <c:pt idx="2">
                  <c:v>متوسط</c:v>
                </c:pt>
                <c:pt idx="3">
                  <c:v>منخفض</c:v>
                </c:pt>
                <c:pt idx="4">
                  <c:v>منخفظ جداً</c:v>
                </c:pt>
              </c:strCache>
            </c:strRef>
          </c:cat>
          <c:val>
            <c:numRef>
              <c:f>'تقرير المخاطر'!$P$5:$T$5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7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A4-4E72-AA50-4D4084B8ED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-1758233664"/>
        <c:axId val="-1758234208"/>
        <c:axId val="0"/>
      </c:bar3DChart>
      <c:catAx>
        <c:axId val="-1758233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758234208"/>
        <c:crosses val="autoZero"/>
        <c:auto val="1"/>
        <c:lblAlgn val="ctr"/>
        <c:lblOffset val="100"/>
        <c:noMultiLvlLbl val="0"/>
      </c:catAx>
      <c:valAx>
        <c:axId val="-1758234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758233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ar-SA" sz="105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Sakkal Majalla" panose="02000000000000000000" pitchFamily="2" charset="-78"/>
              <a:ea typeface="+mn-ea"/>
              <a:cs typeface="Sakkal Majalla" panose="02000000000000000000" pitchFamily="2" charset="-78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525780</xdr:colOff>
      <xdr:row>1</xdr:row>
      <xdr:rowOff>15240</xdr:rowOff>
    </xdr:from>
    <xdr:to>
      <xdr:col>8</xdr:col>
      <xdr:colOff>548640</xdr:colOff>
      <xdr:row>5</xdr:row>
      <xdr:rowOff>68580</xdr:rowOff>
    </xdr:to>
    <xdr:pic>
      <xdr:nvPicPr>
        <xdr:cNvPr id="6" name="صورة 1" descr="نتيجة بحث الصور عن كليات الشرق العربي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0541920" y="190500"/>
          <a:ext cx="1363980" cy="1051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272626</xdr:colOff>
      <xdr:row>6</xdr:row>
      <xdr:rowOff>98636</xdr:rowOff>
    </xdr:from>
    <xdr:to>
      <xdr:col>6</xdr:col>
      <xdr:colOff>318346</xdr:colOff>
      <xdr:row>15</xdr:row>
      <xdr:rowOff>24976</xdr:rowOff>
    </xdr:to>
    <xdr:graphicFrame macro="">
      <xdr:nvGraphicFramePr>
        <xdr:cNvPr id="3" name="مخطط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66887</xdr:colOff>
      <xdr:row>6</xdr:row>
      <xdr:rowOff>28786</xdr:rowOff>
    </xdr:from>
    <xdr:to>
      <xdr:col>13</xdr:col>
      <xdr:colOff>391584</xdr:colOff>
      <xdr:row>14</xdr:row>
      <xdr:rowOff>272626</xdr:rowOff>
    </xdr:to>
    <xdr:graphicFrame macro="">
      <xdr:nvGraphicFramePr>
        <xdr:cNvPr id="4" name="مخطط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963084</xdr:colOff>
      <xdr:row>6</xdr:row>
      <xdr:rowOff>4233</xdr:rowOff>
    </xdr:from>
    <xdr:to>
      <xdr:col>19</xdr:col>
      <xdr:colOff>592667</xdr:colOff>
      <xdr:row>14</xdr:row>
      <xdr:rowOff>207433</xdr:rowOff>
    </xdr:to>
    <xdr:graphicFrame macro="">
      <xdr:nvGraphicFramePr>
        <xdr:cNvPr id="5" name="مخطط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showGridLines="0" rightToLeft="1" topLeftCell="A13" zoomScaleNormal="100" workbookViewId="0">
      <selection activeCell="M25" sqref="M25"/>
    </sheetView>
  </sheetViews>
  <sheetFormatPr defaultRowHeight="14.5" x14ac:dyDescent="0.35"/>
  <cols>
    <col min="1" max="1" width="5.36328125" customWidth="1"/>
    <col min="10" max="10" width="1" customWidth="1"/>
  </cols>
  <sheetData>
    <row r="1" spans="1:10" ht="15" thickBot="1" x14ac:dyDescent="0.4"/>
    <row r="2" spans="1:10" x14ac:dyDescent="0.35">
      <c r="A2" s="181"/>
      <c r="B2" s="185"/>
      <c r="C2" s="186"/>
      <c r="D2" s="186"/>
      <c r="E2" s="186"/>
      <c r="F2" s="186"/>
      <c r="G2" s="186"/>
      <c r="H2" s="186"/>
      <c r="I2" s="186"/>
      <c r="J2" s="187"/>
    </row>
    <row r="3" spans="1:10" ht="21" x14ac:dyDescent="0.35">
      <c r="A3" s="181"/>
      <c r="B3" s="188"/>
      <c r="C3" s="182" t="s">
        <v>121</v>
      </c>
      <c r="D3" s="181"/>
      <c r="E3" s="181"/>
      <c r="F3" s="181"/>
      <c r="G3" s="181"/>
      <c r="H3" s="181"/>
      <c r="I3" s="181"/>
      <c r="J3" s="189"/>
    </row>
    <row r="4" spans="1:10" ht="21" x14ac:dyDescent="0.35">
      <c r="A4" s="181"/>
      <c r="B4" s="188"/>
      <c r="C4" s="182" t="s">
        <v>122</v>
      </c>
      <c r="D4" s="181"/>
      <c r="E4" s="181"/>
      <c r="F4" s="181"/>
      <c r="G4" s="181"/>
      <c r="H4" s="181"/>
      <c r="I4" s="181"/>
      <c r="J4" s="189"/>
    </row>
    <row r="5" spans="1:10" ht="21" x14ac:dyDescent="0.35">
      <c r="A5" s="181"/>
      <c r="B5" s="188"/>
      <c r="C5" s="182" t="s">
        <v>123</v>
      </c>
      <c r="D5" s="181"/>
      <c r="E5" s="181"/>
      <c r="F5" s="181"/>
      <c r="G5" s="181"/>
      <c r="H5" s="181"/>
      <c r="I5" s="181"/>
      <c r="J5" s="189"/>
    </row>
    <row r="6" spans="1:10" ht="21" x14ac:dyDescent="0.35">
      <c r="A6" s="181"/>
      <c r="B6" s="188"/>
      <c r="C6" s="182"/>
      <c r="D6" s="181"/>
      <c r="E6" s="181"/>
      <c r="F6" s="181"/>
      <c r="G6" s="181"/>
      <c r="H6" s="181"/>
      <c r="I6" s="181"/>
      <c r="J6" s="189"/>
    </row>
    <row r="7" spans="1:10" ht="21" x14ac:dyDescent="0.35">
      <c r="A7" s="181"/>
      <c r="B7" s="188"/>
      <c r="C7" s="182"/>
      <c r="D7" s="181"/>
      <c r="E7" s="181"/>
      <c r="F7" s="181"/>
      <c r="G7" s="181"/>
      <c r="H7" s="181"/>
      <c r="I7" s="181"/>
      <c r="J7" s="189"/>
    </row>
    <row r="8" spans="1:10" ht="21" x14ac:dyDescent="0.35">
      <c r="A8" s="181"/>
      <c r="B8" s="188"/>
      <c r="C8" s="182"/>
      <c r="D8" s="181"/>
      <c r="E8" s="181"/>
      <c r="F8" s="181"/>
      <c r="G8" s="181"/>
      <c r="H8" s="181"/>
      <c r="I8" s="181"/>
      <c r="J8" s="189"/>
    </row>
    <row r="9" spans="1:10" ht="21" x14ac:dyDescent="0.35">
      <c r="A9" s="181"/>
      <c r="B9" s="188"/>
      <c r="C9" s="182"/>
      <c r="D9" s="181"/>
      <c r="E9" s="181"/>
      <c r="F9" s="181"/>
      <c r="G9" s="181"/>
      <c r="H9" s="181"/>
      <c r="I9" s="181"/>
      <c r="J9" s="189"/>
    </row>
    <row r="10" spans="1:10" ht="21" x14ac:dyDescent="0.35">
      <c r="A10" s="181"/>
      <c r="B10" s="188"/>
      <c r="C10" s="182"/>
      <c r="D10" s="181"/>
      <c r="E10" s="181"/>
      <c r="F10" s="181"/>
      <c r="G10" s="181"/>
      <c r="H10" s="181"/>
      <c r="I10" s="181"/>
      <c r="J10" s="189"/>
    </row>
    <row r="11" spans="1:10" ht="21" x14ac:dyDescent="0.35">
      <c r="A11" s="181"/>
      <c r="B11" s="188"/>
      <c r="C11" s="182"/>
      <c r="D11" s="181"/>
      <c r="E11" s="181"/>
      <c r="F11" s="181"/>
      <c r="G11" s="181"/>
      <c r="H11" s="181"/>
      <c r="I11" s="181"/>
      <c r="J11" s="189"/>
    </row>
    <row r="12" spans="1:10" ht="21" x14ac:dyDescent="0.35">
      <c r="A12" s="181"/>
      <c r="B12" s="188"/>
      <c r="C12" s="182"/>
      <c r="D12" s="181"/>
      <c r="E12" s="181"/>
      <c r="F12" s="181"/>
      <c r="G12" s="181"/>
      <c r="H12" s="181"/>
      <c r="I12" s="181"/>
      <c r="J12" s="189"/>
    </row>
    <row r="13" spans="1:10" ht="21" x14ac:dyDescent="0.35">
      <c r="A13" s="181"/>
      <c r="B13" s="188"/>
      <c r="C13" s="182"/>
      <c r="D13" s="181"/>
      <c r="E13" s="181"/>
      <c r="F13" s="181"/>
      <c r="G13" s="181"/>
      <c r="H13" s="181"/>
      <c r="I13" s="181"/>
      <c r="J13" s="189"/>
    </row>
    <row r="14" spans="1:10" ht="35.5" x14ac:dyDescent="0.35">
      <c r="A14" s="181"/>
      <c r="B14" s="201" t="s">
        <v>124</v>
      </c>
      <c r="C14" s="202"/>
      <c r="D14" s="202"/>
      <c r="E14" s="202"/>
      <c r="F14" s="202"/>
      <c r="G14" s="202"/>
      <c r="H14" s="202"/>
      <c r="I14" s="202"/>
      <c r="J14" s="190"/>
    </row>
    <row r="15" spans="1:10" ht="24.65" customHeight="1" x14ac:dyDescent="0.35">
      <c r="A15" s="181"/>
      <c r="B15" s="205" t="s">
        <v>311</v>
      </c>
      <c r="C15" s="206"/>
      <c r="D15" s="206"/>
      <c r="E15" s="206"/>
      <c r="F15" s="206"/>
      <c r="G15" s="206"/>
      <c r="H15" s="206"/>
      <c r="I15" s="206"/>
      <c r="J15" s="189"/>
    </row>
    <row r="16" spans="1:10" ht="24.5" x14ac:dyDescent="0.35">
      <c r="A16" s="181"/>
      <c r="B16" s="188"/>
      <c r="C16" s="183"/>
      <c r="D16" s="181"/>
      <c r="E16" s="181"/>
      <c r="F16" s="181"/>
      <c r="G16" s="181"/>
      <c r="H16" s="181"/>
      <c r="I16" s="181"/>
      <c r="J16" s="189"/>
    </row>
    <row r="17" spans="1:10" ht="24.5" x14ac:dyDescent="0.35">
      <c r="A17" s="181"/>
      <c r="B17" s="188"/>
      <c r="C17" s="183"/>
      <c r="D17" s="181"/>
      <c r="E17" s="181"/>
      <c r="F17" s="181"/>
      <c r="G17" s="181"/>
      <c r="H17" s="181"/>
      <c r="I17" s="181"/>
      <c r="J17" s="189"/>
    </row>
    <row r="18" spans="1:10" ht="29.5" x14ac:dyDescent="0.35">
      <c r="A18" s="181"/>
      <c r="B18" s="203"/>
      <c r="C18" s="204"/>
      <c r="D18" s="204"/>
      <c r="E18" s="204"/>
      <c r="F18" s="204"/>
      <c r="G18" s="204"/>
      <c r="H18" s="204"/>
      <c r="I18" s="204"/>
      <c r="J18" s="191"/>
    </row>
    <row r="19" spans="1:10" ht="29.5" x14ac:dyDescent="0.35">
      <c r="A19" s="181"/>
      <c r="B19" s="188"/>
      <c r="C19" s="207"/>
      <c r="D19" s="207"/>
      <c r="E19" s="207"/>
      <c r="F19" s="207"/>
      <c r="G19" s="207"/>
      <c r="H19" s="207"/>
      <c r="I19" s="181"/>
      <c r="J19" s="189"/>
    </row>
    <row r="20" spans="1:10" ht="24.5" x14ac:dyDescent="0.35">
      <c r="A20" s="181"/>
      <c r="B20" s="188"/>
      <c r="C20" s="183"/>
      <c r="D20" s="181"/>
      <c r="E20" s="181"/>
      <c r="F20" s="181"/>
      <c r="G20" s="181"/>
      <c r="H20" s="181"/>
      <c r="I20" s="181"/>
      <c r="J20" s="189"/>
    </row>
    <row r="21" spans="1:10" ht="29.5" x14ac:dyDescent="0.35">
      <c r="A21" s="181"/>
      <c r="B21" s="188"/>
      <c r="C21" s="184"/>
      <c r="D21" s="181"/>
      <c r="E21" s="181"/>
      <c r="F21" s="181"/>
      <c r="G21" s="181"/>
      <c r="H21" s="181"/>
      <c r="I21" s="181"/>
      <c r="J21" s="189"/>
    </row>
    <row r="22" spans="1:10" ht="29.5" x14ac:dyDescent="0.35">
      <c r="A22" s="181"/>
      <c r="B22" s="188"/>
      <c r="C22" s="184"/>
      <c r="D22" s="181"/>
      <c r="E22" s="181"/>
      <c r="F22" s="181"/>
      <c r="G22" s="181"/>
      <c r="H22" s="181"/>
      <c r="I22" s="181"/>
      <c r="J22" s="189"/>
    </row>
    <row r="23" spans="1:10" ht="29.5" x14ac:dyDescent="0.35">
      <c r="A23" s="181"/>
      <c r="B23" s="188"/>
      <c r="C23" s="184"/>
      <c r="D23" s="181"/>
      <c r="E23" s="181"/>
      <c r="F23" s="181"/>
      <c r="G23" s="181"/>
      <c r="H23" s="181"/>
      <c r="I23" s="181"/>
      <c r="J23" s="189"/>
    </row>
    <row r="24" spans="1:10" ht="29.5" x14ac:dyDescent="0.35">
      <c r="A24" s="181"/>
      <c r="B24" s="188"/>
      <c r="C24" s="184"/>
      <c r="D24" s="181"/>
      <c r="E24" s="181"/>
      <c r="F24" s="181"/>
      <c r="G24" s="181"/>
      <c r="H24" s="181"/>
      <c r="I24" s="181"/>
      <c r="J24" s="189"/>
    </row>
    <row r="25" spans="1:10" ht="29.5" x14ac:dyDescent="0.35">
      <c r="A25" s="181"/>
      <c r="B25" s="188"/>
      <c r="C25" s="184"/>
      <c r="D25" s="181"/>
      <c r="E25" s="181"/>
      <c r="F25" s="181"/>
      <c r="G25" s="181"/>
      <c r="H25" s="181"/>
      <c r="I25" s="181"/>
      <c r="J25" s="189"/>
    </row>
    <row r="26" spans="1:10" ht="29.5" x14ac:dyDescent="0.35">
      <c r="A26" s="181"/>
      <c r="B26" s="203"/>
      <c r="C26" s="204"/>
      <c r="D26" s="204"/>
      <c r="E26" s="204"/>
      <c r="F26" s="204"/>
      <c r="G26" s="204"/>
      <c r="H26" s="204"/>
      <c r="I26" s="204"/>
      <c r="J26" s="191"/>
    </row>
    <row r="27" spans="1:10" ht="29.5" x14ac:dyDescent="0.35">
      <c r="A27" s="181"/>
      <c r="B27" s="203" t="s">
        <v>125</v>
      </c>
      <c r="C27" s="204"/>
      <c r="D27" s="204"/>
      <c r="E27" s="204"/>
      <c r="F27" s="204"/>
      <c r="G27" s="204"/>
      <c r="H27" s="204"/>
      <c r="I27" s="204"/>
      <c r="J27" s="191"/>
    </row>
    <row r="28" spans="1:10" x14ac:dyDescent="0.35">
      <c r="A28" s="181"/>
      <c r="B28" s="188"/>
      <c r="C28" s="181"/>
      <c r="D28" s="181"/>
      <c r="E28" s="181"/>
      <c r="F28" s="181"/>
      <c r="G28" s="181"/>
      <c r="H28" s="181"/>
      <c r="I28" s="181"/>
      <c r="J28" s="189"/>
    </row>
    <row r="29" spans="1:10" ht="15" thickBot="1" x14ac:dyDescent="0.4">
      <c r="A29" s="181"/>
      <c r="B29" s="192"/>
      <c r="C29" s="193"/>
      <c r="D29" s="193"/>
      <c r="E29" s="193"/>
      <c r="F29" s="193"/>
      <c r="G29" s="193"/>
      <c r="H29" s="193"/>
      <c r="I29" s="193"/>
      <c r="J29" s="194"/>
    </row>
    <row r="30" spans="1:10" x14ac:dyDescent="0.35">
      <c r="A30" s="181"/>
      <c r="B30" s="181"/>
      <c r="C30" s="181"/>
      <c r="D30" s="181"/>
      <c r="E30" s="181"/>
      <c r="F30" s="181"/>
      <c r="G30" s="181"/>
      <c r="H30" s="181"/>
      <c r="I30" s="181"/>
      <c r="J30" s="181"/>
    </row>
    <row r="31" spans="1:10" x14ac:dyDescent="0.35">
      <c r="A31" s="181"/>
      <c r="B31" s="181"/>
      <c r="C31" s="181"/>
      <c r="D31" s="181"/>
      <c r="E31" s="181"/>
      <c r="F31" s="181"/>
      <c r="G31" s="181"/>
      <c r="H31" s="181"/>
      <c r="I31" s="181"/>
      <c r="J31" s="181"/>
    </row>
  </sheetData>
  <mergeCells count="8">
    <mergeCell ref="B14:I14"/>
    <mergeCell ref="B18:I18"/>
    <mergeCell ref="B26:I26"/>
    <mergeCell ref="B27:I27"/>
    <mergeCell ref="B15:I15"/>
    <mergeCell ref="C19:D19"/>
    <mergeCell ref="E19:F19"/>
    <mergeCell ref="G19:H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72"/>
  <sheetViews>
    <sheetView rightToLeft="1" zoomScale="107" zoomScaleNormal="107" workbookViewId="0">
      <selection activeCell="E11" sqref="E11"/>
    </sheetView>
  </sheetViews>
  <sheetFormatPr defaultColWidth="8.81640625" defaultRowHeight="24.5" x14ac:dyDescent="0.85"/>
  <cols>
    <col min="1" max="1" width="1" style="2" customWidth="1"/>
    <col min="2" max="11" width="8.81640625" style="2"/>
    <col min="12" max="12" width="1" style="2" customWidth="1"/>
    <col min="13" max="16384" width="8.81640625" style="2"/>
  </cols>
  <sheetData>
    <row r="1" spans="2:12" s="61" customFormat="1" ht="14" x14ac:dyDescent="0.5"/>
    <row r="2" spans="2:12" ht="27" x14ac:dyDescent="0.85">
      <c r="B2" s="225" t="s">
        <v>230</v>
      </c>
      <c r="C2" s="226"/>
      <c r="D2" s="217" t="s">
        <v>76</v>
      </c>
      <c r="E2" s="217"/>
      <c r="F2" s="217" t="s">
        <v>77</v>
      </c>
      <c r="G2" s="217"/>
      <c r="H2" s="217"/>
      <c r="I2" s="217" t="s">
        <v>105</v>
      </c>
      <c r="J2" s="217"/>
      <c r="K2" s="217"/>
      <c r="L2" s="218"/>
    </row>
    <row r="3" spans="2:12" s="41" customFormat="1" ht="12.5" x14ac:dyDescent="0.45">
      <c r="B3" s="39"/>
      <c r="C3" s="39"/>
      <c r="D3" s="40"/>
      <c r="E3" s="40"/>
      <c r="F3" s="40"/>
      <c r="G3" s="40"/>
      <c r="H3" s="40"/>
    </row>
    <row r="4" spans="2:12" x14ac:dyDescent="0.85">
      <c r="B4" s="219" t="s">
        <v>108</v>
      </c>
      <c r="C4" s="220"/>
      <c r="D4" s="220"/>
      <c r="E4" s="220"/>
      <c r="F4" s="220"/>
      <c r="G4" s="220"/>
      <c r="H4" s="220"/>
      <c r="I4" s="220"/>
      <c r="J4" s="220"/>
      <c r="K4" s="220"/>
      <c r="L4" s="221"/>
    </row>
    <row r="5" spans="2:12" x14ac:dyDescent="0.85">
      <c r="B5" s="241" t="s">
        <v>113</v>
      </c>
      <c r="C5" s="242"/>
      <c r="D5" s="242"/>
      <c r="E5" s="242"/>
      <c r="F5" s="242"/>
      <c r="G5" s="242"/>
      <c r="H5" s="242"/>
      <c r="I5" s="242"/>
      <c r="J5" s="242"/>
      <c r="K5" s="242"/>
      <c r="L5" s="243"/>
    </row>
    <row r="6" spans="2:12" x14ac:dyDescent="0.85">
      <c r="B6" s="231" t="s">
        <v>78</v>
      </c>
      <c r="C6" s="232"/>
      <c r="D6" s="232"/>
      <c r="E6" s="232"/>
      <c r="F6" s="232"/>
      <c r="G6" s="232"/>
      <c r="H6" s="232"/>
      <c r="I6" s="232"/>
      <c r="J6" s="232"/>
      <c r="K6" s="232"/>
      <c r="L6" s="234"/>
    </row>
    <row r="7" spans="2:12" s="41" customFormat="1" ht="12.5" x14ac:dyDescent="0.45"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2:12" ht="27" x14ac:dyDescent="0.85">
      <c r="B8" s="222" t="s">
        <v>106</v>
      </c>
      <c r="C8" s="223"/>
      <c r="D8" s="223"/>
      <c r="E8" s="223"/>
      <c r="F8" s="223"/>
      <c r="G8" s="223"/>
      <c r="H8" s="223"/>
      <c r="I8" s="223"/>
      <c r="J8" s="223"/>
      <c r="K8" s="223"/>
      <c r="L8" s="224"/>
    </row>
    <row r="9" spans="2:12" x14ac:dyDescent="0.85">
      <c r="B9" s="43" t="s">
        <v>79</v>
      </c>
      <c r="C9" s="44"/>
      <c r="D9" s="44"/>
      <c r="E9" s="44"/>
      <c r="F9" s="44"/>
      <c r="G9" s="44"/>
      <c r="H9" s="45"/>
      <c r="I9" s="46"/>
      <c r="J9" s="46"/>
      <c r="K9" s="46"/>
      <c r="L9" s="47"/>
    </row>
    <row r="10" spans="2:12" x14ac:dyDescent="0.85">
      <c r="B10" s="227" t="s">
        <v>71</v>
      </c>
      <c r="C10" s="228"/>
      <c r="D10" s="48"/>
      <c r="E10" s="48"/>
      <c r="F10" s="48"/>
      <c r="G10" s="48"/>
      <c r="H10" s="48"/>
      <c r="I10" s="48"/>
      <c r="J10" s="48"/>
      <c r="K10" s="48"/>
      <c r="L10" s="49"/>
    </row>
    <row r="11" spans="2:12" x14ac:dyDescent="0.85">
      <c r="B11" s="227" t="s">
        <v>72</v>
      </c>
      <c r="C11" s="228"/>
      <c r="D11" s="48"/>
      <c r="E11" s="48"/>
      <c r="F11" s="48"/>
      <c r="G11" s="48"/>
      <c r="H11" s="48"/>
      <c r="I11" s="48"/>
      <c r="J11" s="48"/>
      <c r="K11" s="48"/>
      <c r="L11" s="49"/>
    </row>
    <row r="12" spans="2:12" x14ac:dyDescent="0.85">
      <c r="B12" s="235" t="s">
        <v>73</v>
      </c>
      <c r="C12" s="236"/>
      <c r="D12" s="236"/>
      <c r="E12" s="236"/>
      <c r="F12" s="48"/>
      <c r="G12" s="48"/>
      <c r="H12" s="48"/>
      <c r="I12" s="48"/>
      <c r="J12" s="48"/>
      <c r="K12" s="48"/>
      <c r="L12" s="49"/>
    </row>
    <row r="13" spans="2:12" x14ac:dyDescent="0.85">
      <c r="B13" s="227" t="s">
        <v>74</v>
      </c>
      <c r="C13" s="228"/>
      <c r="D13" s="228"/>
      <c r="E13" s="48"/>
      <c r="F13" s="48"/>
      <c r="G13" s="48"/>
      <c r="H13" s="48"/>
      <c r="I13" s="48"/>
      <c r="J13" s="48"/>
      <c r="K13" s="48"/>
      <c r="L13" s="49"/>
    </row>
    <row r="14" spans="2:12" x14ac:dyDescent="0.85">
      <c r="B14" s="244" t="s">
        <v>75</v>
      </c>
      <c r="C14" s="245"/>
      <c r="D14" s="245"/>
      <c r="E14" s="245"/>
      <c r="F14" s="245"/>
      <c r="G14" s="245"/>
      <c r="H14" s="50"/>
      <c r="I14" s="50"/>
      <c r="J14" s="50"/>
      <c r="K14" s="50"/>
      <c r="L14" s="51"/>
    </row>
    <row r="15" spans="2:12" s="41" customFormat="1" ht="12.5" x14ac:dyDescent="0.45"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</row>
    <row r="16" spans="2:12" x14ac:dyDescent="0.85">
      <c r="B16" s="219" t="s">
        <v>107</v>
      </c>
      <c r="C16" s="220"/>
      <c r="D16" s="220"/>
      <c r="E16" s="220"/>
      <c r="F16" s="220"/>
      <c r="G16" s="220"/>
      <c r="H16" s="220"/>
      <c r="I16" s="220"/>
      <c r="J16" s="220"/>
      <c r="K16" s="220"/>
      <c r="L16" s="221"/>
    </row>
    <row r="17" spans="2:13" x14ac:dyDescent="0.85">
      <c r="B17" s="229" t="s">
        <v>60</v>
      </c>
      <c r="C17" s="230"/>
      <c r="D17" s="230"/>
      <c r="E17" s="230"/>
      <c r="F17" s="230"/>
      <c r="G17" s="48"/>
      <c r="H17" s="48"/>
      <c r="I17" s="48"/>
      <c r="J17" s="48"/>
      <c r="K17" s="48"/>
      <c r="L17" s="49"/>
    </row>
    <row r="18" spans="2:13" x14ac:dyDescent="0.85">
      <c r="B18" s="229" t="s">
        <v>61</v>
      </c>
      <c r="C18" s="230"/>
      <c r="D18" s="230"/>
      <c r="E18" s="230"/>
      <c r="F18" s="230"/>
      <c r="G18" s="48"/>
      <c r="H18" s="48"/>
      <c r="I18" s="48"/>
      <c r="J18" s="48"/>
      <c r="K18" s="48"/>
      <c r="L18" s="49"/>
    </row>
    <row r="19" spans="2:13" x14ac:dyDescent="0.85">
      <c r="B19" s="231" t="s">
        <v>62</v>
      </c>
      <c r="C19" s="232"/>
      <c r="D19" s="232"/>
      <c r="E19" s="232"/>
      <c r="F19" s="232"/>
      <c r="G19" s="50"/>
      <c r="H19" s="50"/>
      <c r="I19" s="50"/>
      <c r="J19" s="50"/>
      <c r="K19" s="50"/>
      <c r="L19" s="51"/>
    </row>
    <row r="20" spans="2:13" s="41" customFormat="1" ht="12.5" x14ac:dyDescent="0.45">
      <c r="B20" s="42"/>
      <c r="C20" s="42"/>
      <c r="D20" s="42"/>
      <c r="E20" s="42"/>
      <c r="F20" s="42"/>
    </row>
    <row r="21" spans="2:13" x14ac:dyDescent="0.85">
      <c r="B21" s="219" t="s">
        <v>58</v>
      </c>
      <c r="C21" s="220"/>
      <c r="D21" s="220"/>
      <c r="E21" s="220"/>
      <c r="F21" s="220"/>
      <c r="G21" s="220"/>
      <c r="H21" s="220"/>
      <c r="I21" s="220"/>
      <c r="J21" s="220"/>
      <c r="K21" s="220"/>
      <c r="L21" s="221"/>
    </row>
    <row r="22" spans="2:13" x14ac:dyDescent="0.85">
      <c r="B22" s="229" t="s">
        <v>63</v>
      </c>
      <c r="C22" s="230"/>
      <c r="D22" s="230"/>
      <c r="E22" s="230"/>
      <c r="F22" s="230"/>
      <c r="G22" s="48"/>
      <c r="H22" s="48"/>
      <c r="I22" s="48"/>
      <c r="J22" s="48"/>
      <c r="K22" s="48"/>
      <c r="L22" s="49"/>
    </row>
    <row r="23" spans="2:13" x14ac:dyDescent="0.85">
      <c r="B23" s="229" t="s">
        <v>64</v>
      </c>
      <c r="C23" s="230"/>
      <c r="D23" s="230"/>
      <c r="E23" s="230"/>
      <c r="F23" s="230"/>
      <c r="G23" s="48"/>
      <c r="H23" s="48"/>
      <c r="I23" s="48"/>
      <c r="J23" s="48"/>
      <c r="K23" s="48"/>
      <c r="L23" s="49"/>
    </row>
    <row r="24" spans="2:13" x14ac:dyDescent="0.85">
      <c r="B24" s="231" t="s">
        <v>65</v>
      </c>
      <c r="C24" s="232"/>
      <c r="D24" s="232"/>
      <c r="E24" s="232"/>
      <c r="F24" s="232"/>
      <c r="G24" s="50"/>
      <c r="H24" s="50"/>
      <c r="I24" s="50"/>
      <c r="J24" s="50"/>
      <c r="K24" s="50"/>
      <c r="L24" s="51"/>
    </row>
    <row r="25" spans="2:13" s="41" customFormat="1" ht="12.5" x14ac:dyDescent="0.45">
      <c r="B25" s="42"/>
      <c r="C25" s="42"/>
      <c r="D25" s="42"/>
      <c r="E25" s="42"/>
      <c r="F25" s="42"/>
    </row>
    <row r="26" spans="2:13" x14ac:dyDescent="0.85">
      <c r="B26" s="219" t="s">
        <v>59</v>
      </c>
      <c r="C26" s="220"/>
      <c r="D26" s="220"/>
      <c r="E26" s="220"/>
      <c r="F26" s="220"/>
      <c r="G26" s="220"/>
      <c r="H26" s="220"/>
      <c r="I26" s="220"/>
      <c r="J26" s="220"/>
      <c r="K26" s="220"/>
      <c r="L26" s="221"/>
    </row>
    <row r="27" spans="2:13" x14ac:dyDescent="0.85">
      <c r="B27" s="229" t="s">
        <v>114</v>
      </c>
      <c r="C27" s="230"/>
      <c r="D27" s="230"/>
      <c r="E27" s="230"/>
      <c r="F27" s="230"/>
      <c r="G27" s="230"/>
      <c r="H27" s="230"/>
      <c r="I27" s="230"/>
      <c r="J27" s="230"/>
      <c r="K27" s="230"/>
      <c r="L27" s="233"/>
      <c r="M27" s="37"/>
    </row>
    <row r="28" spans="2:13" x14ac:dyDescent="0.85">
      <c r="B28" s="229" t="s">
        <v>66</v>
      </c>
      <c r="C28" s="230"/>
      <c r="D28" s="230"/>
      <c r="E28" s="230"/>
      <c r="F28" s="230"/>
      <c r="G28" s="230"/>
      <c r="H28" s="230"/>
      <c r="I28" s="230"/>
      <c r="J28" s="230"/>
      <c r="K28" s="230"/>
      <c r="L28" s="233"/>
      <c r="M28" s="37"/>
    </row>
    <row r="29" spans="2:13" x14ac:dyDescent="0.85">
      <c r="B29" s="229" t="s">
        <v>67</v>
      </c>
      <c r="C29" s="230"/>
      <c r="D29" s="230"/>
      <c r="E29" s="230"/>
      <c r="F29" s="230"/>
      <c r="G29" s="230"/>
      <c r="H29" s="230"/>
      <c r="I29" s="230"/>
      <c r="J29" s="230"/>
      <c r="K29" s="230"/>
      <c r="L29" s="233"/>
      <c r="M29" s="37"/>
    </row>
    <row r="30" spans="2:13" x14ac:dyDescent="0.85">
      <c r="B30" s="229" t="s">
        <v>68</v>
      </c>
      <c r="C30" s="230"/>
      <c r="D30" s="230"/>
      <c r="E30" s="230"/>
      <c r="F30" s="230"/>
      <c r="G30" s="230"/>
      <c r="H30" s="230"/>
      <c r="I30" s="230"/>
      <c r="J30" s="230"/>
      <c r="K30" s="230"/>
      <c r="L30" s="233"/>
      <c r="M30" s="37"/>
    </row>
    <row r="31" spans="2:13" x14ac:dyDescent="0.85">
      <c r="B31" s="229" t="s">
        <v>69</v>
      </c>
      <c r="C31" s="230"/>
      <c r="D31" s="230"/>
      <c r="E31" s="230"/>
      <c r="F31" s="230"/>
      <c r="G31" s="230"/>
      <c r="H31" s="230"/>
      <c r="I31" s="230"/>
      <c r="J31" s="230"/>
      <c r="K31" s="230"/>
      <c r="L31" s="233"/>
      <c r="M31" s="37"/>
    </row>
    <row r="32" spans="2:13" x14ac:dyDescent="0.85">
      <c r="B32" s="231" t="s">
        <v>70</v>
      </c>
      <c r="C32" s="232"/>
      <c r="D32" s="232"/>
      <c r="E32" s="232"/>
      <c r="F32" s="232"/>
      <c r="G32" s="232"/>
      <c r="H32" s="232"/>
      <c r="I32" s="232"/>
      <c r="J32" s="232"/>
      <c r="K32" s="232"/>
      <c r="L32" s="234"/>
      <c r="M32" s="35"/>
    </row>
    <row r="33" spans="2:13" s="41" customFormat="1" ht="12.5" x14ac:dyDescent="0.45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</row>
    <row r="34" spans="2:13" ht="27" x14ac:dyDescent="0.85">
      <c r="B34" s="222" t="s">
        <v>80</v>
      </c>
      <c r="C34" s="223"/>
      <c r="D34" s="223"/>
      <c r="E34" s="223"/>
      <c r="F34" s="223"/>
      <c r="G34" s="223"/>
      <c r="H34" s="223"/>
      <c r="I34" s="223"/>
      <c r="J34" s="223"/>
      <c r="K34" s="223"/>
      <c r="L34" s="224"/>
    </row>
    <row r="35" spans="2:13" x14ac:dyDescent="0.85">
      <c r="B35" s="229" t="s">
        <v>81</v>
      </c>
      <c r="C35" s="230"/>
      <c r="D35" s="230"/>
      <c r="E35" s="230"/>
      <c r="F35" s="230"/>
      <c r="G35" s="230"/>
      <c r="H35" s="230"/>
      <c r="I35" s="230"/>
      <c r="J35" s="230"/>
      <c r="K35" s="230"/>
      <c r="L35" s="49"/>
    </row>
    <row r="36" spans="2:13" x14ac:dyDescent="0.85">
      <c r="B36" s="229" t="s">
        <v>82</v>
      </c>
      <c r="C36" s="230"/>
      <c r="D36" s="230"/>
      <c r="E36" s="230"/>
      <c r="F36" s="230"/>
      <c r="G36" s="230"/>
      <c r="H36" s="230"/>
      <c r="I36" s="230"/>
      <c r="J36" s="230"/>
      <c r="K36" s="230"/>
      <c r="L36" s="49"/>
    </row>
    <row r="37" spans="2:13" x14ac:dyDescent="0.85">
      <c r="B37" s="229" t="s">
        <v>83</v>
      </c>
      <c r="C37" s="230"/>
      <c r="D37" s="230"/>
      <c r="E37" s="230"/>
      <c r="F37" s="230"/>
      <c r="G37" s="230"/>
      <c r="H37" s="230"/>
      <c r="I37" s="230"/>
      <c r="J37" s="230"/>
      <c r="K37" s="230"/>
      <c r="L37" s="49"/>
    </row>
    <row r="38" spans="2:13" x14ac:dyDescent="0.85">
      <c r="B38" s="231" t="s">
        <v>84</v>
      </c>
      <c r="C38" s="232"/>
      <c r="D38" s="232"/>
      <c r="E38" s="232"/>
      <c r="F38" s="232"/>
      <c r="G38" s="232"/>
      <c r="H38" s="232"/>
      <c r="I38" s="232"/>
      <c r="J38" s="232"/>
      <c r="K38" s="232"/>
      <c r="L38" s="51"/>
    </row>
    <row r="39" spans="2:13" s="41" customFormat="1" ht="12.5" x14ac:dyDescent="0.45">
      <c r="B39" s="42"/>
      <c r="C39" s="42"/>
      <c r="D39" s="42"/>
      <c r="E39" s="42"/>
      <c r="F39" s="42"/>
      <c r="G39" s="42"/>
      <c r="H39" s="42"/>
      <c r="I39" s="42"/>
      <c r="J39" s="42"/>
      <c r="K39" s="42"/>
    </row>
    <row r="40" spans="2:13" ht="27" x14ac:dyDescent="0.85">
      <c r="B40" s="222" t="s">
        <v>109</v>
      </c>
      <c r="C40" s="223"/>
      <c r="D40" s="223"/>
      <c r="E40" s="223"/>
      <c r="F40" s="223"/>
      <c r="G40" s="223"/>
      <c r="H40" s="223"/>
      <c r="I40" s="223"/>
      <c r="J40" s="223"/>
      <c r="K40" s="223"/>
      <c r="L40" s="224"/>
    </row>
    <row r="41" spans="2:13" x14ac:dyDescent="0.85">
      <c r="B41" s="235" t="s">
        <v>86</v>
      </c>
      <c r="C41" s="236"/>
      <c r="D41" s="236"/>
      <c r="E41" s="236"/>
      <c r="F41" s="236"/>
      <c r="G41" s="236"/>
      <c r="H41" s="236"/>
      <c r="I41" s="236"/>
      <c r="J41" s="236"/>
      <c r="K41" s="236"/>
      <c r="L41" s="237"/>
      <c r="M41" s="36"/>
    </row>
    <row r="42" spans="2:13" x14ac:dyDescent="0.85">
      <c r="B42" s="235" t="s">
        <v>87</v>
      </c>
      <c r="C42" s="236"/>
      <c r="D42" s="236"/>
      <c r="E42" s="236"/>
      <c r="F42" s="236"/>
      <c r="G42" s="236"/>
      <c r="H42" s="236"/>
      <c r="I42" s="236"/>
      <c r="J42" s="236"/>
      <c r="K42" s="236"/>
      <c r="L42" s="237"/>
      <c r="M42" s="36"/>
    </row>
    <row r="43" spans="2:13" x14ac:dyDescent="0.85">
      <c r="B43" s="238" t="s">
        <v>85</v>
      </c>
      <c r="C43" s="239"/>
      <c r="D43" s="239"/>
      <c r="E43" s="239"/>
      <c r="F43" s="239"/>
      <c r="G43" s="239"/>
      <c r="H43" s="239"/>
      <c r="I43" s="239"/>
      <c r="J43" s="239"/>
      <c r="K43" s="239"/>
      <c r="L43" s="240"/>
      <c r="M43" s="36"/>
    </row>
    <row r="44" spans="2:13" s="41" customFormat="1" ht="12.5" x14ac:dyDescent="0.45"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</row>
    <row r="45" spans="2:13" x14ac:dyDescent="0.85">
      <c r="B45" s="219" t="s">
        <v>110</v>
      </c>
      <c r="C45" s="220"/>
      <c r="D45" s="220"/>
      <c r="E45" s="220"/>
      <c r="F45" s="220"/>
      <c r="G45" s="220"/>
      <c r="H45" s="220"/>
      <c r="I45" s="220"/>
      <c r="J45" s="220"/>
      <c r="K45" s="220"/>
      <c r="L45" s="221"/>
    </row>
    <row r="46" spans="2:13" x14ac:dyDescent="0.85">
      <c r="B46" s="229" t="s">
        <v>88</v>
      </c>
      <c r="C46" s="230"/>
      <c r="D46" s="230"/>
      <c r="E46" s="230"/>
      <c r="F46" s="230"/>
      <c r="G46" s="48"/>
      <c r="H46" s="48"/>
      <c r="I46" s="48"/>
      <c r="J46" s="48"/>
      <c r="K46" s="48"/>
      <c r="L46" s="49"/>
    </row>
    <row r="47" spans="2:13" x14ac:dyDescent="0.85">
      <c r="B47" s="229" t="s">
        <v>89</v>
      </c>
      <c r="C47" s="230"/>
      <c r="D47" s="230"/>
      <c r="E47" s="230"/>
      <c r="F47" s="230"/>
      <c r="G47" s="48"/>
      <c r="H47" s="48"/>
      <c r="I47" s="48"/>
      <c r="J47" s="48"/>
      <c r="K47" s="48"/>
      <c r="L47" s="49"/>
    </row>
    <row r="48" spans="2:13" x14ac:dyDescent="0.85">
      <c r="B48" s="229" t="s">
        <v>90</v>
      </c>
      <c r="C48" s="230"/>
      <c r="D48" s="230"/>
      <c r="E48" s="230"/>
      <c r="F48" s="230"/>
      <c r="G48" s="48"/>
      <c r="H48" s="48"/>
      <c r="I48" s="48"/>
      <c r="J48" s="48"/>
      <c r="K48" s="48"/>
      <c r="L48" s="49"/>
    </row>
    <row r="49" spans="2:12" x14ac:dyDescent="0.85">
      <c r="B49" s="229" t="s">
        <v>91</v>
      </c>
      <c r="C49" s="230"/>
      <c r="D49" s="230"/>
      <c r="E49" s="230"/>
      <c r="F49" s="230"/>
      <c r="G49" s="48"/>
      <c r="H49" s="48"/>
      <c r="I49" s="48"/>
      <c r="J49" s="48"/>
      <c r="K49" s="48"/>
      <c r="L49" s="49"/>
    </row>
    <row r="50" spans="2:12" x14ac:dyDescent="0.85">
      <c r="B50" s="231" t="s">
        <v>92</v>
      </c>
      <c r="C50" s="232"/>
      <c r="D50" s="232"/>
      <c r="E50" s="232"/>
      <c r="F50" s="232"/>
      <c r="G50" s="50"/>
      <c r="H50" s="50"/>
      <c r="I50" s="50"/>
      <c r="J50" s="50"/>
      <c r="K50" s="50"/>
      <c r="L50" s="51"/>
    </row>
    <row r="51" spans="2:12" s="41" customFormat="1" ht="12.5" x14ac:dyDescent="0.45">
      <c r="B51" s="42"/>
      <c r="C51" s="42"/>
      <c r="D51" s="42"/>
      <c r="E51" s="42"/>
      <c r="F51" s="42"/>
    </row>
    <row r="52" spans="2:12" ht="27" x14ac:dyDescent="0.9">
      <c r="B52" s="208" t="s">
        <v>111</v>
      </c>
      <c r="C52" s="209"/>
      <c r="D52" s="209"/>
      <c r="E52" s="209"/>
      <c r="F52" s="209"/>
      <c r="G52" s="209"/>
      <c r="H52" s="209"/>
      <c r="I52" s="209"/>
      <c r="J52" s="209"/>
      <c r="K52" s="209"/>
      <c r="L52" s="210"/>
    </row>
    <row r="53" spans="2:12" x14ac:dyDescent="0.85">
      <c r="B53" s="229" t="s">
        <v>93</v>
      </c>
      <c r="C53" s="230"/>
      <c r="D53" s="230"/>
      <c r="E53" s="230"/>
      <c r="F53" s="230"/>
      <c r="G53" s="48"/>
      <c r="H53" s="48"/>
      <c r="I53" s="48"/>
      <c r="J53" s="48"/>
      <c r="K53" s="48"/>
      <c r="L53" s="49"/>
    </row>
    <row r="54" spans="2:12" x14ac:dyDescent="0.85">
      <c r="B54" s="229" t="s">
        <v>94</v>
      </c>
      <c r="C54" s="230"/>
      <c r="D54" s="230"/>
      <c r="E54" s="230"/>
      <c r="F54" s="230"/>
      <c r="G54" s="48"/>
      <c r="H54" s="48"/>
      <c r="I54" s="48"/>
      <c r="J54" s="48"/>
      <c r="K54" s="48"/>
      <c r="L54" s="49"/>
    </row>
    <row r="55" spans="2:12" x14ac:dyDescent="0.85">
      <c r="B55" s="229" t="s">
        <v>95</v>
      </c>
      <c r="C55" s="230"/>
      <c r="D55" s="230"/>
      <c r="E55" s="230"/>
      <c r="F55" s="230"/>
      <c r="G55" s="48"/>
      <c r="H55" s="48"/>
      <c r="I55" s="48"/>
      <c r="J55" s="48"/>
      <c r="K55" s="48"/>
      <c r="L55" s="49"/>
    </row>
    <row r="56" spans="2:12" x14ac:dyDescent="0.85">
      <c r="B56" s="231" t="s">
        <v>96</v>
      </c>
      <c r="C56" s="232"/>
      <c r="D56" s="232"/>
      <c r="E56" s="232"/>
      <c r="F56" s="232"/>
      <c r="G56" s="50"/>
      <c r="H56" s="50"/>
      <c r="I56" s="50"/>
      <c r="J56" s="50"/>
      <c r="K56" s="50"/>
      <c r="L56" s="51"/>
    </row>
    <row r="57" spans="2:12" s="41" customFormat="1" ht="12.5" x14ac:dyDescent="0.45">
      <c r="B57" s="42"/>
      <c r="C57" s="42"/>
      <c r="D57" s="42"/>
      <c r="E57" s="42"/>
      <c r="F57" s="42"/>
    </row>
    <row r="58" spans="2:12" ht="27" x14ac:dyDescent="0.9">
      <c r="B58" s="208" t="s">
        <v>97</v>
      </c>
      <c r="C58" s="209"/>
      <c r="D58" s="209"/>
      <c r="E58" s="209"/>
      <c r="F58" s="209"/>
      <c r="G58" s="209"/>
      <c r="H58" s="209"/>
      <c r="I58" s="209"/>
      <c r="J58" s="209"/>
      <c r="K58" s="209"/>
      <c r="L58" s="210"/>
    </row>
    <row r="59" spans="2:12" x14ac:dyDescent="0.85">
      <c r="B59" s="229" t="s">
        <v>116</v>
      </c>
      <c r="C59" s="230"/>
      <c r="D59" s="230"/>
      <c r="E59" s="230"/>
      <c r="F59" s="230"/>
      <c r="G59" s="48"/>
      <c r="H59" s="48"/>
      <c r="I59" s="48"/>
      <c r="J59" s="48"/>
      <c r="K59" s="48"/>
      <c r="L59" s="49"/>
    </row>
    <row r="60" spans="2:12" x14ac:dyDescent="0.85">
      <c r="B60" s="229" t="s">
        <v>98</v>
      </c>
      <c r="C60" s="230"/>
      <c r="D60" s="230"/>
      <c r="E60" s="230"/>
      <c r="F60" s="230"/>
      <c r="G60" s="230"/>
      <c r="H60" s="52"/>
      <c r="I60" s="52"/>
      <c r="J60" s="52"/>
      <c r="K60" s="52"/>
      <c r="L60" s="49"/>
    </row>
    <row r="61" spans="2:12" x14ac:dyDescent="0.85">
      <c r="B61" s="229" t="s">
        <v>117</v>
      </c>
      <c r="C61" s="230"/>
      <c r="D61" s="230"/>
      <c r="E61" s="230"/>
      <c r="F61" s="230"/>
      <c r="G61" s="230"/>
      <c r="H61" s="230"/>
      <c r="I61" s="230"/>
      <c r="J61" s="230"/>
      <c r="K61" s="230"/>
      <c r="L61" s="49"/>
    </row>
    <row r="62" spans="2:12" x14ac:dyDescent="0.85">
      <c r="B62" s="229" t="s">
        <v>118</v>
      </c>
      <c r="C62" s="230"/>
      <c r="D62" s="230"/>
      <c r="E62" s="230"/>
      <c r="F62" s="230"/>
      <c r="G62" s="230"/>
      <c r="H62" s="230"/>
      <c r="I62" s="230"/>
      <c r="J62" s="230"/>
      <c r="K62" s="230"/>
      <c r="L62" s="49"/>
    </row>
    <row r="63" spans="2:12" x14ac:dyDescent="0.85">
      <c r="B63" s="229" t="s">
        <v>119</v>
      </c>
      <c r="C63" s="230"/>
      <c r="D63" s="230"/>
      <c r="E63" s="230"/>
      <c r="F63" s="230"/>
      <c r="G63" s="230"/>
      <c r="H63" s="230"/>
      <c r="I63" s="230"/>
      <c r="J63" s="53"/>
      <c r="K63" s="53"/>
      <c r="L63" s="49"/>
    </row>
    <row r="64" spans="2:12" x14ac:dyDescent="0.85">
      <c r="B64" s="231" t="s">
        <v>120</v>
      </c>
      <c r="C64" s="232"/>
      <c r="D64" s="232"/>
      <c r="E64" s="232"/>
      <c r="F64" s="232"/>
      <c r="G64" s="232"/>
      <c r="H64" s="232"/>
      <c r="I64" s="232"/>
      <c r="J64" s="232"/>
      <c r="K64" s="232"/>
      <c r="L64" s="51"/>
    </row>
    <row r="65" spans="2:12" s="41" customFormat="1" ht="12.5" x14ac:dyDescent="0.45"/>
    <row r="66" spans="2:12" ht="27" x14ac:dyDescent="0.9">
      <c r="B66" s="208" t="s">
        <v>112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10"/>
    </row>
    <row r="67" spans="2:12" x14ac:dyDescent="0.85">
      <c r="B67" s="214" t="s">
        <v>104</v>
      </c>
      <c r="C67" s="215"/>
      <c r="D67" s="215" t="s">
        <v>115</v>
      </c>
      <c r="E67" s="215"/>
      <c r="F67" s="215"/>
      <c r="G67" s="215"/>
      <c r="H67" s="215"/>
      <c r="I67" s="215"/>
      <c r="J67" s="215"/>
      <c r="K67" s="215"/>
      <c r="L67" s="216"/>
    </row>
    <row r="68" spans="2:12" x14ac:dyDescent="0.85">
      <c r="B68" s="54" t="s">
        <v>102</v>
      </c>
      <c r="C68" s="212" t="s">
        <v>100</v>
      </c>
      <c r="D68" s="212"/>
      <c r="E68" s="212"/>
      <c r="F68" s="212"/>
      <c r="G68" s="55" t="s">
        <v>99</v>
      </c>
      <c r="H68" s="212" t="s">
        <v>100</v>
      </c>
      <c r="I68" s="212"/>
      <c r="J68" s="212"/>
      <c r="K68" s="212"/>
      <c r="L68" s="213"/>
    </row>
    <row r="69" spans="2:12" s="41" customFormat="1" ht="12.5" x14ac:dyDescent="0.45">
      <c r="B69" s="56"/>
      <c r="C69" s="57"/>
      <c r="D69" s="57"/>
      <c r="E69" s="57"/>
      <c r="F69" s="57"/>
      <c r="G69" s="58"/>
      <c r="H69" s="58"/>
      <c r="I69" s="58"/>
      <c r="J69" s="58"/>
      <c r="K69" s="58"/>
      <c r="L69" s="59"/>
    </row>
    <row r="70" spans="2:12" x14ac:dyDescent="0.85">
      <c r="B70" s="211" t="s">
        <v>101</v>
      </c>
      <c r="C70" s="212"/>
      <c r="D70" s="212" t="s">
        <v>100</v>
      </c>
      <c r="E70" s="212"/>
      <c r="F70" s="212"/>
      <c r="G70" s="212"/>
      <c r="H70" s="48"/>
      <c r="I70" s="48"/>
      <c r="J70" s="48"/>
      <c r="K70" s="48"/>
      <c r="L70" s="49"/>
    </row>
    <row r="71" spans="2:12" x14ac:dyDescent="0.85">
      <c r="B71" s="54" t="s">
        <v>102</v>
      </c>
      <c r="C71" s="212" t="s">
        <v>103</v>
      </c>
      <c r="D71" s="212"/>
      <c r="E71" s="212"/>
      <c r="F71" s="212"/>
      <c r="G71" s="212"/>
      <c r="H71" s="48"/>
      <c r="I71" s="48"/>
      <c r="J71" s="48"/>
      <c r="K71" s="48"/>
      <c r="L71" s="49"/>
    </row>
    <row r="72" spans="2:12" x14ac:dyDescent="0.85">
      <c r="B72" s="60"/>
      <c r="C72" s="50"/>
      <c r="D72" s="50"/>
      <c r="E72" s="50"/>
      <c r="F72" s="50"/>
      <c r="G72" s="50"/>
      <c r="H72" s="50"/>
      <c r="I72" s="50"/>
      <c r="J72" s="50"/>
      <c r="K72" s="50"/>
      <c r="L72" s="51"/>
    </row>
  </sheetData>
  <mergeCells count="65">
    <mergeCell ref="B28:L28"/>
    <mergeCell ref="B29:L29"/>
    <mergeCell ref="D2:E2"/>
    <mergeCell ref="F2:H2"/>
    <mergeCell ref="B5:L5"/>
    <mergeCell ref="B6:L6"/>
    <mergeCell ref="B22:F22"/>
    <mergeCell ref="B23:F23"/>
    <mergeCell ref="B24:F24"/>
    <mergeCell ref="B27:L27"/>
    <mergeCell ref="B26:L26"/>
    <mergeCell ref="B14:G14"/>
    <mergeCell ref="B17:F17"/>
    <mergeCell ref="B10:C10"/>
    <mergeCell ref="B11:C11"/>
    <mergeCell ref="B12:E12"/>
    <mergeCell ref="B62:F62"/>
    <mergeCell ref="G62:K62"/>
    <mergeCell ref="B64:K64"/>
    <mergeCell ref="B63:I63"/>
    <mergeCell ref="B61:F61"/>
    <mergeCell ref="G61:K61"/>
    <mergeCell ref="B43:L43"/>
    <mergeCell ref="B34:L34"/>
    <mergeCell ref="B59:F59"/>
    <mergeCell ref="B60:G60"/>
    <mergeCell ref="B50:F50"/>
    <mergeCell ref="B53:F53"/>
    <mergeCell ref="B54:F54"/>
    <mergeCell ref="B55:F55"/>
    <mergeCell ref="B56:F56"/>
    <mergeCell ref="B52:L52"/>
    <mergeCell ref="B58:L58"/>
    <mergeCell ref="B46:F46"/>
    <mergeCell ref="B47:F47"/>
    <mergeCell ref="B48:F48"/>
    <mergeCell ref="B49:F49"/>
    <mergeCell ref="B45:L45"/>
    <mergeCell ref="B30:L30"/>
    <mergeCell ref="B31:L31"/>
    <mergeCell ref="B32:L32"/>
    <mergeCell ref="B41:L41"/>
    <mergeCell ref="B42:L42"/>
    <mergeCell ref="B40:L40"/>
    <mergeCell ref="B37:K37"/>
    <mergeCell ref="B38:K38"/>
    <mergeCell ref="B35:K35"/>
    <mergeCell ref="B36:K36"/>
    <mergeCell ref="I2:L2"/>
    <mergeCell ref="B16:L16"/>
    <mergeCell ref="B8:L8"/>
    <mergeCell ref="B4:L4"/>
    <mergeCell ref="B21:L21"/>
    <mergeCell ref="B2:C2"/>
    <mergeCell ref="B13:D13"/>
    <mergeCell ref="B18:F18"/>
    <mergeCell ref="B19:F19"/>
    <mergeCell ref="B66:L66"/>
    <mergeCell ref="B70:C70"/>
    <mergeCell ref="D70:G70"/>
    <mergeCell ref="H68:L68"/>
    <mergeCell ref="C71:G71"/>
    <mergeCell ref="B67:C67"/>
    <mergeCell ref="C68:F68"/>
    <mergeCell ref="D67:L67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rightToLeft="1" zoomScale="72" zoomScaleNormal="72" workbookViewId="0">
      <selection activeCell="R3" sqref="R3"/>
    </sheetView>
  </sheetViews>
  <sheetFormatPr defaultColWidth="8.81640625" defaultRowHeight="14.5" x14ac:dyDescent="0.35"/>
  <cols>
    <col min="1" max="3" width="8.81640625" style="93"/>
    <col min="4" max="4" width="2.6328125" style="93" customWidth="1"/>
    <col min="5" max="5" width="13.08984375" style="93" bestFit="1" customWidth="1"/>
    <col min="6" max="6" width="1.7265625" style="93" customWidth="1"/>
    <col min="7" max="7" width="10.90625" style="93" customWidth="1"/>
    <col min="8" max="8" width="1.90625" style="93" customWidth="1"/>
    <col min="9" max="9" width="15" style="93" bestFit="1" customWidth="1"/>
    <col min="10" max="10" width="4.6328125" style="93" customWidth="1"/>
    <col min="11" max="11" width="15.1796875" style="93" bestFit="1" customWidth="1"/>
    <col min="12" max="12" width="1.1796875" style="93" customWidth="1"/>
    <col min="13" max="13" width="14" style="93" bestFit="1" customWidth="1"/>
    <col min="14" max="14" width="5.90625" style="93" customWidth="1"/>
    <col min="15" max="15" width="17.1796875" style="93" bestFit="1" customWidth="1"/>
    <col min="16" max="16" width="1.7265625" style="93" customWidth="1"/>
    <col min="17" max="17" width="17.26953125" style="93" bestFit="1" customWidth="1"/>
    <col min="18" max="18" width="4.90625" style="93" customWidth="1"/>
    <col min="19" max="19" width="8.81640625" style="93"/>
    <col min="20" max="20" width="2.08984375" style="93" customWidth="1"/>
    <col min="21" max="21" width="8.81640625" style="93"/>
    <col min="22" max="22" width="3.6328125" style="93" customWidth="1"/>
    <col min="23" max="23" width="8.81640625" style="93"/>
    <col min="24" max="24" width="2" style="93" customWidth="1"/>
    <col min="25" max="25" width="8.81640625" style="93"/>
    <col min="26" max="26" width="3.90625" style="93" customWidth="1"/>
    <col min="27" max="27" width="13.26953125" style="93" bestFit="1" customWidth="1"/>
    <col min="28" max="28" width="1.453125" style="93" customWidth="1"/>
    <col min="29" max="16384" width="8.81640625" style="93"/>
  </cols>
  <sheetData>
    <row r="2" spans="2:30" ht="21" x14ac:dyDescent="0.5">
      <c r="O2" s="199" t="s">
        <v>310</v>
      </c>
    </row>
    <row r="3" spans="2:30" x14ac:dyDescent="0.35">
      <c r="Y3" s="200"/>
    </row>
    <row r="4" spans="2:30" x14ac:dyDescent="0.35"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</row>
    <row r="5" spans="2:30" x14ac:dyDescent="0.35"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</row>
    <row r="6" spans="2:30" ht="25" thickBot="1" x14ac:dyDescent="0.4"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</row>
    <row r="7" spans="2:30" ht="26.4" customHeight="1" x14ac:dyDescent="0.35">
      <c r="B7" s="252" t="s">
        <v>196</v>
      </c>
      <c r="C7" s="254"/>
      <c r="E7" s="252" t="s">
        <v>149</v>
      </c>
      <c r="F7" s="253"/>
      <c r="G7" s="253"/>
      <c r="H7" s="253"/>
      <c r="I7" s="254"/>
      <c r="J7" s="94"/>
      <c r="K7" s="246" t="s">
        <v>157</v>
      </c>
      <c r="L7" s="247"/>
      <c r="M7" s="248"/>
      <c r="N7" s="94"/>
      <c r="O7" s="246" t="s">
        <v>150</v>
      </c>
      <c r="P7" s="247"/>
      <c r="Q7" s="248"/>
      <c r="R7" s="94"/>
      <c r="S7" s="246" t="s">
        <v>151</v>
      </c>
      <c r="T7" s="247"/>
      <c r="U7" s="248"/>
      <c r="V7" s="94"/>
      <c r="W7" s="252" t="s">
        <v>152</v>
      </c>
      <c r="X7" s="253"/>
      <c r="Y7" s="254"/>
      <c r="Z7" s="94"/>
      <c r="AA7" s="246" t="s">
        <v>153</v>
      </c>
      <c r="AB7" s="247"/>
      <c r="AC7" s="248"/>
      <c r="AD7" s="88"/>
    </row>
    <row r="8" spans="2:30" ht="27.5" thickBot="1" x14ac:dyDescent="0.4">
      <c r="B8" s="255"/>
      <c r="C8" s="257"/>
      <c r="E8" s="255"/>
      <c r="F8" s="256"/>
      <c r="G8" s="256"/>
      <c r="H8" s="256"/>
      <c r="I8" s="257"/>
      <c r="J8" s="95"/>
      <c r="K8" s="249"/>
      <c r="L8" s="250"/>
      <c r="M8" s="251"/>
      <c r="N8" s="94"/>
      <c r="O8" s="249"/>
      <c r="P8" s="250"/>
      <c r="Q8" s="251"/>
      <c r="R8" s="94"/>
      <c r="S8" s="249"/>
      <c r="T8" s="250"/>
      <c r="U8" s="251"/>
      <c r="V8" s="94"/>
      <c r="W8" s="255"/>
      <c r="X8" s="256"/>
      <c r="Y8" s="257"/>
      <c r="Z8" s="94"/>
      <c r="AA8" s="249"/>
      <c r="AB8" s="250"/>
      <c r="AC8" s="251"/>
      <c r="AD8" s="88"/>
    </row>
    <row r="9" spans="2:30" s="89" customFormat="1" ht="25" thickBot="1" x14ac:dyDescent="0.9">
      <c r="E9" s="92"/>
      <c r="F9" s="92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2"/>
    </row>
    <row r="10" spans="2:30" s="89" customFormat="1" ht="25" thickBot="1" x14ac:dyDescent="0.9">
      <c r="B10" s="258" t="s">
        <v>197</v>
      </c>
      <c r="C10" s="259"/>
      <c r="E10" s="96" t="s">
        <v>154</v>
      </c>
      <c r="F10" s="92"/>
      <c r="G10" s="97" t="s">
        <v>155</v>
      </c>
      <c r="H10" s="90"/>
      <c r="I10" s="97" t="s">
        <v>156</v>
      </c>
      <c r="J10" s="90"/>
      <c r="K10" s="97" t="s">
        <v>158</v>
      </c>
      <c r="M10" s="97" t="s">
        <v>159</v>
      </c>
      <c r="N10" s="90"/>
      <c r="O10" s="97" t="s">
        <v>175</v>
      </c>
      <c r="P10" s="90"/>
      <c r="Q10" s="97" t="s">
        <v>177</v>
      </c>
      <c r="R10" s="90"/>
      <c r="S10" s="97" t="s">
        <v>185</v>
      </c>
      <c r="T10" s="90"/>
      <c r="U10" s="97" t="s">
        <v>186</v>
      </c>
      <c r="V10" s="90"/>
      <c r="W10" s="97" t="s">
        <v>187</v>
      </c>
      <c r="X10" s="90"/>
      <c r="Y10" s="97" t="s">
        <v>188</v>
      </c>
      <c r="Z10" s="90"/>
      <c r="AA10" s="97" t="s">
        <v>189</v>
      </c>
      <c r="AB10" s="90"/>
      <c r="AC10" s="97" t="s">
        <v>199</v>
      </c>
      <c r="AD10" s="92"/>
    </row>
    <row r="11" spans="2:30" s="89" customFormat="1" ht="10.75" customHeight="1" x14ac:dyDescent="0.85"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</row>
    <row r="12" spans="2:30" s="89" customFormat="1" ht="24.5" x14ac:dyDescent="0.85">
      <c r="E12" s="30" t="s">
        <v>160</v>
      </c>
      <c r="G12" s="30" t="s">
        <v>165</v>
      </c>
      <c r="I12" s="30" t="s">
        <v>163</v>
      </c>
      <c r="K12" s="30" t="s">
        <v>167</v>
      </c>
      <c r="M12" s="30" t="s">
        <v>193</v>
      </c>
      <c r="O12" s="30" t="s">
        <v>178</v>
      </c>
      <c r="Q12" s="30" t="s">
        <v>183</v>
      </c>
      <c r="S12" s="30" t="s">
        <v>178</v>
      </c>
      <c r="U12" s="30" t="s">
        <v>178</v>
      </c>
      <c r="W12" s="30" t="s">
        <v>178</v>
      </c>
      <c r="Y12" s="30" t="s">
        <v>178</v>
      </c>
      <c r="AA12" s="30" t="s">
        <v>190</v>
      </c>
      <c r="AC12" s="30" t="s">
        <v>192</v>
      </c>
    </row>
    <row r="13" spans="2:30" s="89" customFormat="1" ht="24.5" x14ac:dyDescent="0.85">
      <c r="E13" s="30" t="s">
        <v>161</v>
      </c>
      <c r="G13" s="30" t="s">
        <v>166</v>
      </c>
      <c r="I13" s="30" t="s">
        <v>164</v>
      </c>
      <c r="K13" s="30" t="s">
        <v>168</v>
      </c>
      <c r="M13" s="30" t="s">
        <v>171</v>
      </c>
      <c r="O13" s="30" t="s">
        <v>179</v>
      </c>
      <c r="Q13" s="30" t="s">
        <v>184</v>
      </c>
      <c r="S13" s="30" t="s">
        <v>179</v>
      </c>
      <c r="U13" s="30" t="s">
        <v>179</v>
      </c>
      <c r="W13" s="30" t="s">
        <v>179</v>
      </c>
      <c r="Y13" s="30" t="s">
        <v>179</v>
      </c>
      <c r="AA13" s="30" t="s">
        <v>191</v>
      </c>
    </row>
    <row r="14" spans="2:30" s="89" customFormat="1" ht="24.5" x14ac:dyDescent="0.85">
      <c r="E14" s="30" t="s">
        <v>162</v>
      </c>
      <c r="I14" s="30" t="s">
        <v>194</v>
      </c>
      <c r="K14" s="30" t="s">
        <v>169</v>
      </c>
      <c r="M14" s="30" t="s">
        <v>173</v>
      </c>
      <c r="O14" s="30" t="s">
        <v>180</v>
      </c>
      <c r="S14" s="30" t="s">
        <v>180</v>
      </c>
      <c r="U14" s="30" t="s">
        <v>180</v>
      </c>
      <c r="W14" s="30" t="s">
        <v>180</v>
      </c>
      <c r="Y14" s="30" t="s">
        <v>180</v>
      </c>
    </row>
    <row r="15" spans="2:30" s="89" customFormat="1" ht="24.5" x14ac:dyDescent="0.85">
      <c r="I15" s="30" t="s">
        <v>172</v>
      </c>
      <c r="K15" s="30" t="s">
        <v>170</v>
      </c>
      <c r="M15" s="30" t="s">
        <v>174</v>
      </c>
      <c r="O15" s="30" t="s">
        <v>181</v>
      </c>
      <c r="S15" s="30" t="s">
        <v>181</v>
      </c>
      <c r="U15" s="30" t="s">
        <v>181</v>
      </c>
      <c r="W15" s="30" t="s">
        <v>181</v>
      </c>
      <c r="Y15" s="30" t="s">
        <v>181</v>
      </c>
    </row>
    <row r="16" spans="2:30" s="89" customFormat="1" ht="24.5" x14ac:dyDescent="0.85">
      <c r="K16" s="30" t="s">
        <v>176</v>
      </c>
      <c r="O16" s="30" t="s">
        <v>182</v>
      </c>
      <c r="S16" s="30" t="s">
        <v>182</v>
      </c>
      <c r="U16" s="30" t="s">
        <v>182</v>
      </c>
      <c r="W16" s="30" t="s">
        <v>182</v>
      </c>
      <c r="Y16" s="30" t="s">
        <v>182</v>
      </c>
    </row>
    <row r="17" s="89" customFormat="1" ht="24.5" x14ac:dyDescent="0.85"/>
    <row r="18" s="89" customFormat="1" ht="24.5" x14ac:dyDescent="0.85"/>
    <row r="19" s="89" customFormat="1" ht="24.5" x14ac:dyDescent="0.85"/>
    <row r="20" s="89" customFormat="1" ht="24.5" x14ac:dyDescent="0.85"/>
    <row r="21" s="89" customFormat="1" ht="24.5" x14ac:dyDescent="0.85"/>
    <row r="22" s="89" customFormat="1" ht="24.5" x14ac:dyDescent="0.85"/>
    <row r="23" s="89" customFormat="1" ht="24.5" x14ac:dyDescent="0.85"/>
    <row r="24" s="89" customFormat="1" ht="24.5" x14ac:dyDescent="0.85"/>
    <row r="25" s="89" customFormat="1" ht="24.5" x14ac:dyDescent="0.85"/>
    <row r="26" s="89" customFormat="1" ht="24.5" x14ac:dyDescent="0.85"/>
    <row r="27" s="89" customFormat="1" ht="24.5" x14ac:dyDescent="0.85"/>
    <row r="28" s="89" customFormat="1" ht="24.5" x14ac:dyDescent="0.85"/>
    <row r="29" s="89" customFormat="1" ht="24.5" x14ac:dyDescent="0.85"/>
    <row r="30" s="89" customFormat="1" ht="24.5" x14ac:dyDescent="0.85"/>
    <row r="31" s="89" customFormat="1" ht="24.5" x14ac:dyDescent="0.85"/>
    <row r="32" s="89" customFormat="1" ht="24.5" x14ac:dyDescent="0.85"/>
    <row r="33" s="89" customFormat="1" ht="24.5" x14ac:dyDescent="0.85"/>
    <row r="34" s="89" customFormat="1" ht="24.5" x14ac:dyDescent="0.85"/>
  </sheetData>
  <mergeCells count="8">
    <mergeCell ref="AA7:AC8"/>
    <mergeCell ref="E7:I8"/>
    <mergeCell ref="B7:C8"/>
    <mergeCell ref="B10:C10"/>
    <mergeCell ref="K7:M8"/>
    <mergeCell ref="O7:Q8"/>
    <mergeCell ref="S7:U8"/>
    <mergeCell ref="W7:Y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17"/>
  <sheetViews>
    <sheetView rightToLeft="1" zoomScale="96" zoomScaleNormal="96" workbookViewId="0">
      <selection activeCell="E9" sqref="E9"/>
    </sheetView>
  </sheetViews>
  <sheetFormatPr defaultColWidth="8.81640625" defaultRowHeight="24.5" x14ac:dyDescent="0.85"/>
  <cols>
    <col min="1" max="1" width="8.81640625" style="89"/>
    <col min="2" max="2" width="3.08984375" style="89" bestFit="1" customWidth="1"/>
    <col min="3" max="3" width="17.1796875" style="89" bestFit="1" customWidth="1"/>
    <col min="4" max="4" width="10.81640625" style="113" bestFit="1" customWidth="1"/>
    <col min="5" max="5" width="16.26953125" style="89" bestFit="1" customWidth="1"/>
    <col min="6" max="16384" width="8.81640625" style="89"/>
  </cols>
  <sheetData>
    <row r="2" spans="2:13" ht="25" thickBot="1" x14ac:dyDescent="0.9"/>
    <row r="3" spans="2:13" ht="27.5" thickBot="1" x14ac:dyDescent="0.95">
      <c r="B3" s="107" t="s">
        <v>0</v>
      </c>
      <c r="C3" s="108" t="s">
        <v>195</v>
      </c>
      <c r="D3" s="114" t="s">
        <v>148</v>
      </c>
      <c r="E3" s="108" t="s">
        <v>281</v>
      </c>
      <c r="G3" s="90"/>
      <c r="I3" s="90"/>
      <c r="K3" s="90"/>
      <c r="M3" s="90"/>
    </row>
    <row r="4" spans="2:13" x14ac:dyDescent="0.85">
      <c r="B4" s="109">
        <v>1</v>
      </c>
      <c r="C4" s="99" t="s">
        <v>198</v>
      </c>
      <c r="D4" s="115">
        <v>0</v>
      </c>
      <c r="E4" s="102">
        <v>1</v>
      </c>
    </row>
    <row r="5" spans="2:13" x14ac:dyDescent="0.85">
      <c r="B5" s="110">
        <v>2</v>
      </c>
      <c r="C5" s="100" t="s">
        <v>154</v>
      </c>
      <c r="D5" s="116">
        <v>1</v>
      </c>
      <c r="E5" s="103">
        <v>5</v>
      </c>
    </row>
    <row r="6" spans="2:13" x14ac:dyDescent="0.85">
      <c r="B6" s="110">
        <v>3</v>
      </c>
      <c r="C6" s="98" t="s">
        <v>155</v>
      </c>
      <c r="D6" s="117">
        <v>1</v>
      </c>
      <c r="E6" s="104">
        <v>10</v>
      </c>
    </row>
    <row r="7" spans="2:13" x14ac:dyDescent="0.85">
      <c r="B7" s="110">
        <v>4</v>
      </c>
      <c r="C7" s="98" t="s">
        <v>156</v>
      </c>
      <c r="D7" s="117">
        <v>3</v>
      </c>
      <c r="E7" s="104">
        <v>5</v>
      </c>
    </row>
    <row r="8" spans="2:13" x14ac:dyDescent="0.85">
      <c r="B8" s="110">
        <v>5</v>
      </c>
      <c r="C8" s="98" t="s">
        <v>158</v>
      </c>
      <c r="D8" s="117" t="s">
        <v>203</v>
      </c>
      <c r="E8" s="104">
        <v>20</v>
      </c>
    </row>
    <row r="9" spans="2:13" x14ac:dyDescent="0.85">
      <c r="B9" s="110">
        <v>6</v>
      </c>
      <c r="C9" s="98" t="s">
        <v>159</v>
      </c>
      <c r="D9" s="117">
        <v>5</v>
      </c>
      <c r="E9" s="104">
        <v>15</v>
      </c>
    </row>
    <row r="10" spans="2:13" x14ac:dyDescent="0.85">
      <c r="B10" s="110">
        <v>7</v>
      </c>
      <c r="C10" s="98" t="s">
        <v>175</v>
      </c>
      <c r="D10" s="117">
        <v>6</v>
      </c>
      <c r="E10" s="104">
        <v>30</v>
      </c>
    </row>
    <row r="11" spans="2:13" x14ac:dyDescent="0.85">
      <c r="B11" s="110">
        <v>8</v>
      </c>
      <c r="C11" s="98" t="s">
        <v>177</v>
      </c>
      <c r="D11" s="117">
        <v>6</v>
      </c>
      <c r="E11" s="104">
        <v>10</v>
      </c>
    </row>
    <row r="12" spans="2:13" x14ac:dyDescent="0.85">
      <c r="B12" s="110">
        <v>9</v>
      </c>
      <c r="C12" s="98" t="s">
        <v>200</v>
      </c>
      <c r="D12" s="117" t="s">
        <v>202</v>
      </c>
      <c r="E12" s="104">
        <v>60</v>
      </c>
    </row>
    <row r="13" spans="2:13" x14ac:dyDescent="0.85">
      <c r="B13" s="110">
        <v>10</v>
      </c>
      <c r="C13" s="98" t="s">
        <v>204</v>
      </c>
      <c r="D13" s="117" t="s">
        <v>202</v>
      </c>
      <c r="E13" s="104">
        <v>10</v>
      </c>
    </row>
    <row r="14" spans="2:13" x14ac:dyDescent="0.85">
      <c r="B14" s="110">
        <v>11</v>
      </c>
      <c r="C14" s="98" t="s">
        <v>187</v>
      </c>
      <c r="D14" s="117">
        <v>9</v>
      </c>
      <c r="E14" s="104">
        <v>15</v>
      </c>
    </row>
    <row r="15" spans="2:13" x14ac:dyDescent="0.85">
      <c r="B15" s="111">
        <v>12</v>
      </c>
      <c r="C15" s="98" t="s">
        <v>188</v>
      </c>
      <c r="D15" s="117">
        <v>9</v>
      </c>
      <c r="E15" s="104">
        <v>20</v>
      </c>
    </row>
    <row r="16" spans="2:13" ht="25" thickBot="1" x14ac:dyDescent="0.9">
      <c r="B16" s="112">
        <v>13</v>
      </c>
      <c r="C16" s="98" t="s">
        <v>189</v>
      </c>
      <c r="D16" s="118" t="s">
        <v>201</v>
      </c>
      <c r="E16" s="105">
        <v>5</v>
      </c>
    </row>
    <row r="17" spans="2:5" ht="25" thickBot="1" x14ac:dyDescent="0.9">
      <c r="B17" s="112">
        <v>14</v>
      </c>
      <c r="C17" s="101" t="s">
        <v>153</v>
      </c>
      <c r="D17" s="119">
        <v>13</v>
      </c>
      <c r="E17" s="106">
        <v>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E9"/>
  <sheetViews>
    <sheetView rightToLeft="1" workbookViewId="0">
      <selection activeCell="C10" sqref="C10:C13"/>
    </sheetView>
  </sheetViews>
  <sheetFormatPr defaultColWidth="8.81640625" defaultRowHeight="16.5" x14ac:dyDescent="0.55000000000000004"/>
  <cols>
    <col min="1" max="1" width="8.81640625" style="1"/>
    <col min="2" max="2" width="2.08984375" style="1" bestFit="1" customWidth="1"/>
    <col min="3" max="3" width="18.36328125" style="1" bestFit="1" customWidth="1"/>
    <col min="4" max="4" width="35.90625" style="1" bestFit="1" customWidth="1"/>
    <col min="5" max="5" width="73.90625" style="1" bestFit="1" customWidth="1"/>
    <col min="6" max="16384" width="8.81640625" style="1"/>
  </cols>
  <sheetData>
    <row r="2" spans="2:5" ht="27" x14ac:dyDescent="0.9">
      <c r="C2" s="8" t="s">
        <v>19</v>
      </c>
    </row>
    <row r="3" spans="2:5" ht="27" x14ac:dyDescent="0.9">
      <c r="B3" s="3" t="s">
        <v>0</v>
      </c>
      <c r="C3" s="4" t="s">
        <v>1</v>
      </c>
      <c r="D3" s="4" t="s">
        <v>2</v>
      </c>
      <c r="E3" s="5" t="s">
        <v>13</v>
      </c>
    </row>
    <row r="4" spans="2:5" ht="24.5" x14ac:dyDescent="0.85">
      <c r="B4" s="9">
        <v>1</v>
      </c>
      <c r="C4" s="14" t="s">
        <v>3</v>
      </c>
      <c r="D4" s="14" t="s">
        <v>8</v>
      </c>
      <c r="E4" s="15" t="s">
        <v>14</v>
      </c>
    </row>
    <row r="5" spans="2:5" ht="24.5" x14ac:dyDescent="0.85">
      <c r="B5" s="9">
        <v>2</v>
      </c>
      <c r="C5" s="14" t="s">
        <v>4</v>
      </c>
      <c r="D5" s="14" t="s">
        <v>9</v>
      </c>
      <c r="E5" s="15" t="s">
        <v>15</v>
      </c>
    </row>
    <row r="6" spans="2:5" ht="24.5" x14ac:dyDescent="0.85">
      <c r="B6" s="9">
        <v>3</v>
      </c>
      <c r="C6" s="14" t="s">
        <v>5</v>
      </c>
      <c r="D6" s="14" t="s">
        <v>10</v>
      </c>
      <c r="E6" s="15" t="s">
        <v>17</v>
      </c>
    </row>
    <row r="7" spans="2:5" ht="24.5" x14ac:dyDescent="0.85">
      <c r="B7" s="9">
        <v>4</v>
      </c>
      <c r="C7" s="14" t="s">
        <v>6</v>
      </c>
      <c r="D7" s="14" t="s">
        <v>11</v>
      </c>
      <c r="E7" s="15" t="s">
        <v>16</v>
      </c>
    </row>
    <row r="8" spans="2:5" ht="24.5" x14ac:dyDescent="0.85">
      <c r="B8" s="9">
        <v>5</v>
      </c>
      <c r="C8" s="14" t="s">
        <v>30</v>
      </c>
      <c r="D8" s="14" t="s">
        <v>31</v>
      </c>
      <c r="E8" s="15" t="s">
        <v>32</v>
      </c>
    </row>
    <row r="9" spans="2:5" ht="24.5" x14ac:dyDescent="0.85">
      <c r="B9" s="10">
        <v>6</v>
      </c>
      <c r="C9" s="16" t="s">
        <v>7</v>
      </c>
      <c r="D9" s="16" t="s">
        <v>12</v>
      </c>
      <c r="E9" s="13" t="s">
        <v>18</v>
      </c>
    </row>
  </sheetData>
  <pageMargins left="0.25" right="0.25" top="0.75" bottom="0.75" header="0.3" footer="0.3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H27"/>
  <sheetViews>
    <sheetView rightToLeft="1" topLeftCell="A9" zoomScale="66" zoomScaleNormal="66" workbookViewId="0">
      <selection activeCell="F18" sqref="F18:H21"/>
    </sheetView>
  </sheetViews>
  <sheetFormatPr defaultColWidth="8.81640625" defaultRowHeight="24.5" x14ac:dyDescent="0.85"/>
  <cols>
    <col min="1" max="16384" width="8.81640625" style="2"/>
  </cols>
  <sheetData>
    <row r="2" spans="2:8" ht="27" x14ac:dyDescent="0.9">
      <c r="D2" s="262" t="s">
        <v>57</v>
      </c>
      <c r="E2" s="262"/>
      <c r="F2" s="262"/>
    </row>
    <row r="5" spans="2:8" x14ac:dyDescent="0.85">
      <c r="B5" s="12" t="s">
        <v>21</v>
      </c>
      <c r="C5" s="265" t="s">
        <v>26</v>
      </c>
      <c r="D5" s="266"/>
      <c r="E5" s="267"/>
      <c r="F5" s="271" t="s">
        <v>25</v>
      </c>
      <c r="G5" s="272"/>
      <c r="H5" s="272"/>
    </row>
    <row r="6" spans="2:8" x14ac:dyDescent="0.85">
      <c r="B6" s="263" t="s">
        <v>20</v>
      </c>
      <c r="C6" s="265"/>
      <c r="D6" s="266"/>
      <c r="E6" s="267"/>
      <c r="F6" s="271"/>
      <c r="G6" s="272"/>
      <c r="H6" s="272"/>
    </row>
    <row r="7" spans="2:8" x14ac:dyDescent="0.85">
      <c r="B7" s="263"/>
      <c r="C7" s="265"/>
      <c r="D7" s="266"/>
      <c r="E7" s="267"/>
      <c r="F7" s="271"/>
      <c r="G7" s="272"/>
      <c r="H7" s="272"/>
    </row>
    <row r="8" spans="2:8" x14ac:dyDescent="0.85">
      <c r="B8" s="263"/>
      <c r="C8" s="268"/>
      <c r="D8" s="269"/>
      <c r="E8" s="270"/>
      <c r="F8" s="273"/>
      <c r="G8" s="274"/>
      <c r="H8" s="274"/>
    </row>
    <row r="9" spans="2:8" x14ac:dyDescent="0.85">
      <c r="B9" s="263"/>
      <c r="C9" s="275" t="s">
        <v>27</v>
      </c>
      <c r="D9" s="276"/>
      <c r="E9" s="277"/>
      <c r="F9" s="284" t="s">
        <v>28</v>
      </c>
      <c r="G9" s="285"/>
      <c r="H9" s="285"/>
    </row>
    <row r="10" spans="2:8" x14ac:dyDescent="0.85">
      <c r="B10" s="263"/>
      <c r="C10" s="278"/>
      <c r="D10" s="279"/>
      <c r="E10" s="280"/>
      <c r="F10" s="286"/>
      <c r="G10" s="287"/>
      <c r="H10" s="287"/>
    </row>
    <row r="11" spans="2:8" x14ac:dyDescent="0.85">
      <c r="B11" s="263"/>
      <c r="C11" s="278"/>
      <c r="D11" s="279"/>
      <c r="E11" s="280"/>
      <c r="F11" s="286"/>
      <c r="G11" s="287"/>
      <c r="H11" s="287"/>
    </row>
    <row r="12" spans="2:8" x14ac:dyDescent="0.85">
      <c r="B12" s="263"/>
      <c r="C12" s="278"/>
      <c r="D12" s="279"/>
      <c r="E12" s="280"/>
      <c r="F12" s="286"/>
      <c r="G12" s="287"/>
      <c r="H12" s="287"/>
    </row>
    <row r="13" spans="2:8" x14ac:dyDescent="0.85">
      <c r="B13" s="12" t="s">
        <v>22</v>
      </c>
      <c r="C13" s="281"/>
      <c r="D13" s="282"/>
      <c r="E13" s="283"/>
      <c r="F13" s="288"/>
      <c r="G13" s="289"/>
      <c r="H13" s="289"/>
    </row>
    <row r="14" spans="2:8" x14ac:dyDescent="0.85">
      <c r="C14" s="11" t="s">
        <v>23</v>
      </c>
      <c r="D14" s="264" t="s">
        <v>24</v>
      </c>
      <c r="E14" s="264"/>
      <c r="F14" s="264"/>
      <c r="G14" s="264"/>
      <c r="H14" s="11" t="s">
        <v>21</v>
      </c>
    </row>
    <row r="18" spans="2:8" ht="27" x14ac:dyDescent="0.9">
      <c r="B18" s="12" t="s">
        <v>21</v>
      </c>
      <c r="C18" s="290"/>
      <c r="D18" s="291"/>
      <c r="E18" s="292"/>
      <c r="F18" s="260"/>
      <c r="G18" s="261"/>
      <c r="H18" s="261"/>
    </row>
    <row r="19" spans="2:8" ht="27" x14ac:dyDescent="0.9">
      <c r="B19" s="263" t="s">
        <v>20</v>
      </c>
      <c r="C19" s="290" t="s">
        <v>4</v>
      </c>
      <c r="D19" s="291"/>
      <c r="E19" s="292"/>
      <c r="F19" s="260" t="s">
        <v>3</v>
      </c>
      <c r="G19" s="261"/>
      <c r="H19" s="261"/>
    </row>
    <row r="20" spans="2:8" ht="27" x14ac:dyDescent="0.9">
      <c r="B20" s="263"/>
      <c r="C20" s="7"/>
      <c r="D20" s="7"/>
      <c r="E20" s="17"/>
      <c r="F20" s="260" t="s">
        <v>5</v>
      </c>
      <c r="G20" s="261"/>
      <c r="H20" s="261"/>
    </row>
    <row r="21" spans="2:8" ht="27" x14ac:dyDescent="0.9">
      <c r="B21" s="263"/>
      <c r="C21" s="7"/>
      <c r="D21" s="7"/>
      <c r="E21" s="17"/>
      <c r="F21" s="6"/>
      <c r="G21" s="6"/>
      <c r="H21" s="6"/>
    </row>
    <row r="22" spans="2:8" ht="27" x14ac:dyDescent="0.9">
      <c r="B22" s="263"/>
      <c r="C22" s="18"/>
      <c r="D22" s="19"/>
      <c r="E22" s="20"/>
      <c r="F22" s="21"/>
      <c r="G22" s="21"/>
      <c r="H22" s="21"/>
    </row>
    <row r="23" spans="2:8" ht="27" x14ac:dyDescent="0.9">
      <c r="B23" s="263"/>
      <c r="C23" s="295" t="s">
        <v>6</v>
      </c>
      <c r="D23" s="296"/>
      <c r="E23" s="297"/>
      <c r="F23" s="293" t="s">
        <v>29</v>
      </c>
      <c r="G23" s="294"/>
      <c r="H23" s="294"/>
    </row>
    <row r="24" spans="2:8" ht="27" x14ac:dyDescent="0.9">
      <c r="B24" s="263"/>
      <c r="C24" s="22"/>
      <c r="D24" s="22"/>
      <c r="E24" s="23"/>
      <c r="F24" s="293" t="s">
        <v>30</v>
      </c>
      <c r="G24" s="294"/>
      <c r="H24" s="294"/>
    </row>
    <row r="25" spans="2:8" ht="27" x14ac:dyDescent="0.9">
      <c r="B25" s="263"/>
      <c r="C25" s="22"/>
      <c r="D25" s="22"/>
      <c r="E25" s="23"/>
      <c r="F25" s="24"/>
      <c r="G25" s="24"/>
      <c r="H25" s="24"/>
    </row>
    <row r="26" spans="2:8" ht="27" x14ac:dyDescent="0.9">
      <c r="B26" s="12" t="s">
        <v>22</v>
      </c>
      <c r="C26" s="22"/>
      <c r="D26" s="22"/>
      <c r="E26" s="25"/>
      <c r="F26" s="24"/>
      <c r="G26" s="24"/>
      <c r="H26" s="24"/>
    </row>
    <row r="27" spans="2:8" x14ac:dyDescent="0.85">
      <c r="C27" s="11" t="s">
        <v>23</v>
      </c>
      <c r="D27" s="264" t="s">
        <v>24</v>
      </c>
      <c r="E27" s="264"/>
      <c r="F27" s="264"/>
      <c r="G27" s="264"/>
      <c r="H27" s="11" t="s">
        <v>21</v>
      </c>
    </row>
  </sheetData>
  <mergeCells count="17">
    <mergeCell ref="D27:G27"/>
    <mergeCell ref="C5:E8"/>
    <mergeCell ref="F5:H8"/>
    <mergeCell ref="C9:E13"/>
    <mergeCell ref="F9:H13"/>
    <mergeCell ref="F18:H18"/>
    <mergeCell ref="C18:E18"/>
    <mergeCell ref="F19:H19"/>
    <mergeCell ref="F23:H23"/>
    <mergeCell ref="C23:E23"/>
    <mergeCell ref="F24:H24"/>
    <mergeCell ref="C19:E19"/>
    <mergeCell ref="F20:H20"/>
    <mergeCell ref="D2:F2"/>
    <mergeCell ref="B6:B12"/>
    <mergeCell ref="D14:G14"/>
    <mergeCell ref="B19:B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F7"/>
  <sheetViews>
    <sheetView rightToLeft="1" workbookViewId="0">
      <selection activeCell="B3" sqref="B3"/>
    </sheetView>
  </sheetViews>
  <sheetFormatPr defaultColWidth="8.81640625" defaultRowHeight="24.5" x14ac:dyDescent="0.85"/>
  <cols>
    <col min="1" max="1" width="2.26953125" style="2" customWidth="1"/>
    <col min="2" max="2" width="28.81640625" style="2" bestFit="1" customWidth="1"/>
    <col min="3" max="3" width="20.36328125" style="2" bestFit="1" customWidth="1"/>
    <col min="4" max="4" width="24.6328125" style="2" bestFit="1" customWidth="1"/>
    <col min="5" max="5" width="27.1796875" style="2" bestFit="1" customWidth="1"/>
    <col min="6" max="6" width="25.6328125" style="2" bestFit="1" customWidth="1"/>
    <col min="7" max="16384" width="8.81640625" style="2"/>
  </cols>
  <sheetData>
    <row r="2" spans="2:6" ht="27" x14ac:dyDescent="0.9">
      <c r="B2" s="298" t="s">
        <v>315</v>
      </c>
      <c r="C2" s="298"/>
      <c r="D2" s="298"/>
      <c r="E2" s="298"/>
      <c r="F2" s="298"/>
    </row>
    <row r="3" spans="2:6" ht="27" x14ac:dyDescent="0.9">
      <c r="B3" s="34" t="s">
        <v>44</v>
      </c>
      <c r="C3" s="34" t="s">
        <v>37</v>
      </c>
      <c r="D3" s="34" t="s">
        <v>45</v>
      </c>
      <c r="E3" s="34" t="s">
        <v>314</v>
      </c>
      <c r="F3" s="34" t="s">
        <v>38</v>
      </c>
    </row>
    <row r="4" spans="2:6" x14ac:dyDescent="0.85">
      <c r="B4" s="30" t="s">
        <v>43</v>
      </c>
      <c r="C4" s="30" t="s">
        <v>42</v>
      </c>
      <c r="D4" s="30" t="s">
        <v>39</v>
      </c>
      <c r="E4" s="30" t="s">
        <v>40</v>
      </c>
      <c r="F4" s="30" t="s">
        <v>41</v>
      </c>
    </row>
    <row r="5" spans="2:6" ht="49" x14ac:dyDescent="0.85">
      <c r="B5" s="31" t="s">
        <v>46</v>
      </c>
      <c r="C5" s="31" t="s">
        <v>49</v>
      </c>
      <c r="D5" s="30" t="s">
        <v>50</v>
      </c>
      <c r="E5" s="30" t="s">
        <v>51</v>
      </c>
      <c r="F5" s="32" t="s">
        <v>47</v>
      </c>
    </row>
    <row r="6" spans="2:6" ht="49" x14ac:dyDescent="0.85">
      <c r="B6" s="32" t="s">
        <v>48</v>
      </c>
      <c r="C6" s="30" t="s">
        <v>52</v>
      </c>
      <c r="D6" s="30" t="s">
        <v>54</v>
      </c>
      <c r="E6" s="30"/>
      <c r="F6" s="30" t="s">
        <v>53</v>
      </c>
    </row>
    <row r="7" spans="2:6" x14ac:dyDescent="0.85">
      <c r="B7" s="33"/>
      <c r="C7" s="33" t="s">
        <v>312</v>
      </c>
      <c r="D7" s="33" t="s">
        <v>313</v>
      </c>
      <c r="E7" s="33"/>
      <c r="F7" s="30" t="s">
        <v>55</v>
      </c>
    </row>
  </sheetData>
  <mergeCells count="1">
    <mergeCell ref="B2:F2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5:F10"/>
  <sheetViews>
    <sheetView rightToLeft="1" workbookViewId="0">
      <selection activeCell="N12" sqref="N12"/>
    </sheetView>
  </sheetViews>
  <sheetFormatPr defaultColWidth="8.81640625" defaultRowHeight="24.5" x14ac:dyDescent="0.85"/>
  <cols>
    <col min="1" max="1" width="8.81640625" style="2"/>
    <col min="2" max="2" width="3.36328125" style="2" customWidth="1"/>
    <col min="3" max="3" width="8.81640625" style="2"/>
    <col min="4" max="4" width="6.90625" style="2" customWidth="1"/>
    <col min="5" max="5" width="19.36328125" style="2" bestFit="1" customWidth="1"/>
    <col min="6" max="6" width="18.81640625" style="2" bestFit="1" customWidth="1"/>
    <col min="7" max="16384" width="8.81640625" style="2"/>
  </cols>
  <sheetData>
    <row r="5" spans="3:6" ht="27" x14ac:dyDescent="0.9">
      <c r="C5" s="304" t="s">
        <v>56</v>
      </c>
      <c r="D5" s="304"/>
      <c r="E5" s="304"/>
      <c r="F5" s="304"/>
    </row>
    <row r="7" spans="3:6" ht="27" x14ac:dyDescent="0.9">
      <c r="C7" s="300"/>
      <c r="D7" s="301"/>
      <c r="E7" s="26" t="s">
        <v>35</v>
      </c>
      <c r="F7" s="26" t="s">
        <v>36</v>
      </c>
    </row>
    <row r="8" spans="3:6" ht="36" customHeight="1" x14ac:dyDescent="0.9">
      <c r="C8" s="302" t="s">
        <v>33</v>
      </c>
      <c r="D8" s="303"/>
      <c r="E8" s="27">
        <v>5000000</v>
      </c>
      <c r="F8" s="28">
        <v>12</v>
      </c>
    </row>
    <row r="9" spans="3:6" ht="34.75" customHeight="1" x14ac:dyDescent="0.85">
      <c r="C9" s="299" t="s">
        <v>34</v>
      </c>
      <c r="D9" s="299"/>
      <c r="E9" s="29">
        <v>0.1</v>
      </c>
      <c r="F9" s="29">
        <v>0.15</v>
      </c>
    </row>
    <row r="10" spans="3:6" x14ac:dyDescent="0.85">
      <c r="C10" s="299"/>
      <c r="D10" s="299"/>
      <c r="E10" s="38">
        <f>E8*E9</f>
        <v>500000</v>
      </c>
      <c r="F10" s="28">
        <v>2</v>
      </c>
    </row>
  </sheetData>
  <mergeCells count="4">
    <mergeCell ref="C9:D10"/>
    <mergeCell ref="C7:D7"/>
    <mergeCell ref="C8:D8"/>
    <mergeCell ref="C5:F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13"/>
  <sheetViews>
    <sheetView rightToLeft="1" topLeftCell="B5" workbookViewId="0">
      <selection activeCell="F6" sqref="F6:N6"/>
    </sheetView>
  </sheetViews>
  <sheetFormatPr defaultColWidth="8.81640625" defaultRowHeight="21" x14ac:dyDescent="0.5"/>
  <cols>
    <col min="1" max="2" width="8.81640625" style="62"/>
    <col min="3" max="3" width="12.08984375" style="62" bestFit="1" customWidth="1"/>
    <col min="4" max="4" width="8.90625" style="62" bestFit="1" customWidth="1"/>
    <col min="5" max="5" width="10.90625" style="62" customWidth="1"/>
    <col min="6" max="8" width="8.90625" style="62" bestFit="1" customWidth="1"/>
    <col min="9" max="9" width="11" style="62" customWidth="1"/>
    <col min="10" max="16384" width="8.81640625" style="62"/>
  </cols>
  <sheetData>
    <row r="2" spans="2:14" ht="21.5" thickBot="1" x14ac:dyDescent="0.55000000000000004"/>
    <row r="3" spans="2:14" ht="20.399999999999999" customHeight="1" x14ac:dyDescent="0.9">
      <c r="B3" s="63"/>
      <c r="C3" s="64"/>
      <c r="D3" s="311" t="s">
        <v>145</v>
      </c>
      <c r="E3" s="312"/>
      <c r="F3" s="65" t="s">
        <v>126</v>
      </c>
      <c r="G3" s="66">
        <v>60</v>
      </c>
      <c r="H3" s="63"/>
      <c r="I3" s="63"/>
    </row>
    <row r="4" spans="2:14" ht="27.5" thickBot="1" x14ac:dyDescent="0.95">
      <c r="B4" s="63"/>
      <c r="C4" s="63"/>
      <c r="D4" s="311" t="s">
        <v>146</v>
      </c>
      <c r="E4" s="312"/>
      <c r="F4" s="79" t="s">
        <v>127</v>
      </c>
      <c r="G4" s="80">
        <v>500000</v>
      </c>
      <c r="H4" s="63"/>
      <c r="I4" s="63"/>
    </row>
    <row r="5" spans="2:14" ht="27.5" thickTop="1" x14ac:dyDescent="0.9">
      <c r="B5" s="63"/>
      <c r="C5" s="327" t="s">
        <v>130</v>
      </c>
      <c r="D5" s="319" t="s">
        <v>128</v>
      </c>
      <c r="E5" s="320"/>
      <c r="F5" s="313" t="s">
        <v>129</v>
      </c>
      <c r="G5" s="314"/>
      <c r="H5" s="314"/>
      <c r="I5" s="314"/>
      <c r="J5" s="314"/>
      <c r="K5" s="314"/>
      <c r="L5" s="314"/>
      <c r="M5" s="314"/>
      <c r="N5" s="315"/>
    </row>
    <row r="6" spans="2:14" ht="27.5" thickBot="1" x14ac:dyDescent="0.95">
      <c r="B6" s="63"/>
      <c r="C6" s="328"/>
      <c r="D6" s="321"/>
      <c r="E6" s="322"/>
      <c r="F6" s="323" t="s">
        <v>131</v>
      </c>
      <c r="G6" s="324"/>
      <c r="H6" s="325" t="s">
        <v>147</v>
      </c>
      <c r="I6" s="326"/>
      <c r="J6" s="308" t="s">
        <v>144</v>
      </c>
      <c r="K6" s="309"/>
      <c r="L6" s="309"/>
      <c r="M6" s="309"/>
      <c r="N6" s="310"/>
    </row>
    <row r="7" spans="2:14" ht="27.5" thickTop="1" x14ac:dyDescent="0.9">
      <c r="B7" s="63"/>
      <c r="C7" s="78" t="s">
        <v>132</v>
      </c>
      <c r="D7" s="81">
        <v>0.71</v>
      </c>
      <c r="E7" s="82">
        <v>1</v>
      </c>
      <c r="F7" s="70">
        <f>G3*D7</f>
        <v>42.599999999999994</v>
      </c>
      <c r="G7" s="67">
        <f>G3*E7</f>
        <v>60</v>
      </c>
      <c r="H7" s="85">
        <f>G4*D7</f>
        <v>355000</v>
      </c>
      <c r="I7" s="86">
        <f>G4*E7</f>
        <v>500000</v>
      </c>
      <c r="J7" s="316" t="s">
        <v>138</v>
      </c>
      <c r="K7" s="317"/>
      <c r="L7" s="317"/>
      <c r="M7" s="317"/>
      <c r="N7" s="318"/>
    </row>
    <row r="8" spans="2:14" ht="27" x14ac:dyDescent="0.9">
      <c r="B8" s="63"/>
      <c r="C8" s="73" t="s">
        <v>133</v>
      </c>
      <c r="D8" s="81">
        <v>0.51</v>
      </c>
      <c r="E8" s="82">
        <v>0.7</v>
      </c>
      <c r="F8" s="70">
        <f>G3*D8</f>
        <v>30.6</v>
      </c>
      <c r="G8" s="67">
        <f>G3*E8</f>
        <v>42</v>
      </c>
      <c r="H8" s="85">
        <f>G4*D8</f>
        <v>255000</v>
      </c>
      <c r="I8" s="86">
        <f>G4*E8</f>
        <v>350000</v>
      </c>
      <c r="J8" s="329" t="s">
        <v>139</v>
      </c>
      <c r="K8" s="330"/>
      <c r="L8" s="330"/>
      <c r="M8" s="330"/>
      <c r="N8" s="331"/>
    </row>
    <row r="9" spans="2:14" ht="27" x14ac:dyDescent="0.9">
      <c r="B9" s="63"/>
      <c r="C9" s="74" t="s">
        <v>134</v>
      </c>
      <c r="D9" s="81">
        <v>0.31</v>
      </c>
      <c r="E9" s="82">
        <v>0.5</v>
      </c>
      <c r="F9" s="70">
        <f>G3*D9</f>
        <v>18.600000000000001</v>
      </c>
      <c r="G9" s="67">
        <f>G3*E9</f>
        <v>30</v>
      </c>
      <c r="H9" s="85">
        <f>G4*D9</f>
        <v>155000</v>
      </c>
      <c r="I9" s="86">
        <f>G4*E9</f>
        <v>250000</v>
      </c>
      <c r="J9" s="329" t="s">
        <v>140</v>
      </c>
      <c r="K9" s="330"/>
      <c r="L9" s="330"/>
      <c r="M9" s="330"/>
      <c r="N9" s="331"/>
    </row>
    <row r="10" spans="2:14" ht="27" x14ac:dyDescent="0.9">
      <c r="B10" s="63"/>
      <c r="C10" s="75" t="s">
        <v>23</v>
      </c>
      <c r="D10" s="81">
        <v>0.11</v>
      </c>
      <c r="E10" s="82">
        <v>0.3</v>
      </c>
      <c r="F10" s="70">
        <f>G3*D10</f>
        <v>6.6</v>
      </c>
      <c r="G10" s="67">
        <f>G3*E10</f>
        <v>18</v>
      </c>
      <c r="H10" s="85">
        <f>G4*D10</f>
        <v>55000</v>
      </c>
      <c r="I10" s="86">
        <f>G4*E10</f>
        <v>150000</v>
      </c>
      <c r="J10" s="329" t="s">
        <v>141</v>
      </c>
      <c r="K10" s="330"/>
      <c r="L10" s="330"/>
      <c r="M10" s="330"/>
      <c r="N10" s="331"/>
    </row>
    <row r="11" spans="2:14" ht="27" x14ac:dyDescent="0.9">
      <c r="B11" s="63"/>
      <c r="C11" s="76" t="s">
        <v>135</v>
      </c>
      <c r="D11" s="81">
        <v>0.01</v>
      </c>
      <c r="E11" s="82">
        <v>0.1</v>
      </c>
      <c r="F11" s="70">
        <f>G3*D11</f>
        <v>0.6</v>
      </c>
      <c r="G11" s="67">
        <f>G3*E11</f>
        <v>6</v>
      </c>
      <c r="H11" s="85">
        <f>G4*D11</f>
        <v>5000</v>
      </c>
      <c r="I11" s="86">
        <f>G4*E11</f>
        <v>50000</v>
      </c>
      <c r="J11" s="329" t="s">
        <v>142</v>
      </c>
      <c r="K11" s="330"/>
      <c r="L11" s="330"/>
      <c r="M11" s="330"/>
      <c r="N11" s="331"/>
    </row>
    <row r="12" spans="2:14" ht="27.5" thickBot="1" x14ac:dyDescent="0.95">
      <c r="B12" s="63"/>
      <c r="C12" s="77" t="s">
        <v>136</v>
      </c>
      <c r="D12" s="83">
        <v>0.01</v>
      </c>
      <c r="E12" s="84">
        <v>0</v>
      </c>
      <c r="F12" s="71" t="s">
        <v>137</v>
      </c>
      <c r="G12" s="69" t="s">
        <v>137</v>
      </c>
      <c r="H12" s="68" t="s">
        <v>137</v>
      </c>
      <c r="I12" s="72" t="s">
        <v>137</v>
      </c>
      <c r="J12" s="305" t="s">
        <v>143</v>
      </c>
      <c r="K12" s="306"/>
      <c r="L12" s="306"/>
      <c r="M12" s="306"/>
      <c r="N12" s="307"/>
    </row>
    <row r="13" spans="2:14" ht="21.5" thickTop="1" x14ac:dyDescent="0.5"/>
  </sheetData>
  <mergeCells count="14">
    <mergeCell ref="C5:C6"/>
    <mergeCell ref="J8:N8"/>
    <mergeCell ref="J9:N9"/>
    <mergeCell ref="J10:N10"/>
    <mergeCell ref="J11:N11"/>
    <mergeCell ref="J12:N12"/>
    <mergeCell ref="J6:N6"/>
    <mergeCell ref="D3:E3"/>
    <mergeCell ref="D4:E4"/>
    <mergeCell ref="F5:N5"/>
    <mergeCell ref="J7:N7"/>
    <mergeCell ref="D5:E6"/>
    <mergeCell ref="F6:G6"/>
    <mergeCell ref="H6:I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3:L17"/>
  <sheetViews>
    <sheetView rightToLeft="1" topLeftCell="A6" workbookViewId="0">
      <selection activeCell="K15" sqref="K15:L16"/>
    </sheetView>
  </sheetViews>
  <sheetFormatPr defaultColWidth="8.81640625" defaultRowHeight="27" x14ac:dyDescent="0.9"/>
  <cols>
    <col min="1" max="2" width="8.81640625" style="63"/>
    <col min="3" max="3" width="11" style="63" customWidth="1"/>
    <col min="4" max="4" width="8.81640625" style="63"/>
    <col min="5" max="5" width="9.7265625" style="63" customWidth="1"/>
    <col min="6" max="6" width="9.81640625" style="63" customWidth="1"/>
    <col min="7" max="7" width="8.81640625" style="63"/>
    <col min="8" max="8" width="9.90625" style="63" customWidth="1"/>
    <col min="9" max="9" width="11.08984375" style="63" customWidth="1"/>
    <col min="10" max="10" width="8.81640625" style="155"/>
    <col min="11" max="11" width="15.453125" style="63" bestFit="1" customWidth="1"/>
    <col min="12" max="12" width="19.7265625" style="63" customWidth="1"/>
    <col min="13" max="16384" width="8.81640625" style="63"/>
  </cols>
  <sheetData>
    <row r="3" spans="2:12" ht="27.5" thickBot="1" x14ac:dyDescent="0.95">
      <c r="B3" s="332" t="s">
        <v>206</v>
      </c>
      <c r="C3" s="332"/>
      <c r="D3" s="332"/>
      <c r="E3" s="332"/>
      <c r="F3" s="332"/>
      <c r="G3" s="332"/>
      <c r="H3" s="332"/>
      <c r="I3" s="332"/>
      <c r="J3" s="151"/>
      <c r="K3" s="2"/>
      <c r="L3" s="2"/>
    </row>
    <row r="4" spans="2:12" x14ac:dyDescent="0.9">
      <c r="B4" s="120"/>
      <c r="C4" s="120"/>
      <c r="D4" s="120"/>
      <c r="E4" s="344" t="s">
        <v>207</v>
      </c>
      <c r="F4" s="344"/>
      <c r="G4" s="344"/>
      <c r="H4" s="157">
        <v>60</v>
      </c>
      <c r="I4" s="158" t="s">
        <v>205</v>
      </c>
      <c r="J4" s="151"/>
      <c r="K4" s="2"/>
      <c r="L4" s="2"/>
    </row>
    <row r="5" spans="2:12" ht="27.5" thickBot="1" x14ac:dyDescent="0.95">
      <c r="B5" s="48"/>
      <c r="C5" s="48"/>
      <c r="D5" s="48"/>
      <c r="E5" s="48"/>
      <c r="F5" s="345" t="s">
        <v>208</v>
      </c>
      <c r="G5" s="345"/>
      <c r="H5" s="159">
        <v>500000</v>
      </c>
      <c r="I5" s="160" t="s">
        <v>209</v>
      </c>
      <c r="J5" s="152"/>
      <c r="K5" s="2"/>
      <c r="L5" s="2"/>
    </row>
    <row r="6" spans="2:12" x14ac:dyDescent="0.9">
      <c r="B6" s="48"/>
      <c r="C6" s="48"/>
      <c r="D6" s="48"/>
      <c r="E6" s="333" t="s">
        <v>210</v>
      </c>
      <c r="F6" s="334"/>
      <c r="G6" s="334"/>
      <c r="H6" s="334"/>
      <c r="I6" s="334"/>
      <c r="J6" s="153"/>
      <c r="K6" s="2"/>
      <c r="L6" s="2"/>
    </row>
    <row r="7" spans="2:12" x14ac:dyDescent="0.9">
      <c r="B7" s="48"/>
      <c r="C7" s="48"/>
      <c r="D7" s="48"/>
      <c r="E7" s="121" t="s">
        <v>132</v>
      </c>
      <c r="F7" s="122" t="s">
        <v>133</v>
      </c>
      <c r="G7" s="122" t="s">
        <v>134</v>
      </c>
      <c r="H7" s="122" t="s">
        <v>23</v>
      </c>
      <c r="I7" s="122" t="s">
        <v>135</v>
      </c>
      <c r="J7" s="88"/>
      <c r="K7" s="2"/>
      <c r="L7" s="2"/>
    </row>
    <row r="8" spans="2:12" x14ac:dyDescent="0.9">
      <c r="B8" s="48"/>
      <c r="C8" s="123"/>
      <c r="D8" s="123"/>
      <c r="E8" s="124">
        <v>1</v>
      </c>
      <c r="F8" s="33">
        <v>0.8</v>
      </c>
      <c r="G8" s="33">
        <v>0.6</v>
      </c>
      <c r="H8" s="33">
        <v>0.4</v>
      </c>
      <c r="I8" s="33">
        <v>0.2</v>
      </c>
      <c r="J8" s="88"/>
      <c r="K8" s="2"/>
      <c r="L8" s="2"/>
    </row>
    <row r="9" spans="2:12" ht="27.5" thickBot="1" x14ac:dyDescent="0.95">
      <c r="B9" s="48"/>
      <c r="C9" s="341" t="s">
        <v>228</v>
      </c>
      <c r="D9" s="342"/>
      <c r="E9" s="125">
        <f>H5*E8</f>
        <v>500000</v>
      </c>
      <c r="F9" s="126">
        <f>H5*F8</f>
        <v>400000</v>
      </c>
      <c r="G9" s="127">
        <f>H5*G8</f>
        <v>300000</v>
      </c>
      <c r="H9" s="128">
        <f>H5*H8</f>
        <v>200000</v>
      </c>
      <c r="I9" s="129">
        <f>H5*I8</f>
        <v>100000</v>
      </c>
      <c r="J9" s="88"/>
    </row>
    <row r="10" spans="2:12" ht="27.5" thickBot="1" x14ac:dyDescent="0.95">
      <c r="B10" s="48"/>
      <c r="C10" s="341" t="s">
        <v>229</v>
      </c>
      <c r="D10" s="343"/>
      <c r="E10" s="130">
        <f>H4*E8</f>
        <v>60</v>
      </c>
      <c r="F10" s="131">
        <f>H4*F8</f>
        <v>48</v>
      </c>
      <c r="G10" s="132">
        <f>H4*G8</f>
        <v>36</v>
      </c>
      <c r="H10" s="133">
        <f>H8*H4</f>
        <v>24</v>
      </c>
      <c r="I10" s="134">
        <f>H4*I8</f>
        <v>12</v>
      </c>
      <c r="J10" s="88"/>
      <c r="K10" s="335" t="s">
        <v>211</v>
      </c>
      <c r="L10" s="336"/>
    </row>
    <row r="11" spans="2:12" x14ac:dyDescent="0.9">
      <c r="B11" s="50"/>
      <c r="C11" s="123"/>
      <c r="D11" s="135"/>
      <c r="E11" s="136"/>
      <c r="F11" s="136"/>
      <c r="G11" s="136"/>
      <c r="H11" s="136"/>
      <c r="I11" s="137"/>
      <c r="J11" s="152"/>
      <c r="K11" s="156" t="s">
        <v>212</v>
      </c>
      <c r="L11" s="176" t="s">
        <v>213</v>
      </c>
    </row>
    <row r="12" spans="2:12" x14ac:dyDescent="0.9">
      <c r="B12" s="337" t="s">
        <v>216</v>
      </c>
      <c r="C12" s="139" t="s">
        <v>217</v>
      </c>
      <c r="D12" s="139">
        <v>0.9</v>
      </c>
      <c r="E12" s="138"/>
      <c r="F12" s="140"/>
      <c r="G12" s="140"/>
      <c r="H12" s="141"/>
      <c r="I12" s="141"/>
      <c r="J12" s="152"/>
      <c r="K12" s="138" t="s">
        <v>214</v>
      </c>
      <c r="L12" s="138" t="s">
        <v>215</v>
      </c>
    </row>
    <row r="13" spans="2:12" x14ac:dyDescent="0.9">
      <c r="B13" s="338"/>
      <c r="C13" s="139" t="s">
        <v>219</v>
      </c>
      <c r="D13" s="139">
        <v>0.7</v>
      </c>
      <c r="E13" s="138"/>
      <c r="F13" s="140"/>
      <c r="G13" s="141"/>
      <c r="H13" s="141"/>
      <c r="I13" s="141"/>
      <c r="J13" s="152"/>
      <c r="K13" s="142" t="s">
        <v>218</v>
      </c>
      <c r="L13" s="142" t="s">
        <v>215</v>
      </c>
    </row>
    <row r="14" spans="2:12" x14ac:dyDescent="0.9">
      <c r="B14" s="338"/>
      <c r="C14" s="139" t="s">
        <v>222</v>
      </c>
      <c r="D14" s="139">
        <v>0.5</v>
      </c>
      <c r="E14" s="140"/>
      <c r="F14" s="141"/>
      <c r="G14" s="141"/>
      <c r="H14" s="144"/>
      <c r="I14" s="144"/>
      <c r="J14" s="152"/>
      <c r="K14" s="143" t="s">
        <v>220</v>
      </c>
      <c r="L14" s="143" t="s">
        <v>221</v>
      </c>
    </row>
    <row r="15" spans="2:12" x14ac:dyDescent="0.9">
      <c r="B15" s="338"/>
      <c r="C15" s="139" t="s">
        <v>225</v>
      </c>
      <c r="D15" s="139">
        <v>0.3</v>
      </c>
      <c r="E15" s="141"/>
      <c r="F15" s="141"/>
      <c r="G15" s="144"/>
      <c r="H15" s="144"/>
      <c r="I15" s="146"/>
      <c r="J15" s="152"/>
      <c r="K15" s="145" t="s">
        <v>223</v>
      </c>
      <c r="L15" s="145" t="s">
        <v>224</v>
      </c>
    </row>
    <row r="16" spans="2:12" ht="27.5" thickBot="1" x14ac:dyDescent="0.95">
      <c r="B16" s="339"/>
      <c r="C16" s="147" t="s">
        <v>227</v>
      </c>
      <c r="D16" s="147">
        <v>0.1</v>
      </c>
      <c r="E16" s="148"/>
      <c r="F16" s="149"/>
      <c r="G16" s="150"/>
      <c r="H16" s="150"/>
      <c r="I16" s="150"/>
      <c r="J16" s="152"/>
      <c r="K16" s="146" t="s">
        <v>226</v>
      </c>
      <c r="L16" s="146" t="s">
        <v>224</v>
      </c>
    </row>
    <row r="17" spans="2:12" x14ac:dyDescent="0.9">
      <c r="B17" s="2"/>
      <c r="C17" s="2"/>
      <c r="D17" s="2"/>
      <c r="E17" s="340"/>
      <c r="F17" s="340"/>
      <c r="G17" s="340"/>
      <c r="H17" s="340"/>
      <c r="I17" s="340"/>
      <c r="J17" s="154"/>
      <c r="K17" s="2"/>
      <c r="L17" s="2"/>
    </row>
  </sheetData>
  <mergeCells count="9">
    <mergeCell ref="B3:I3"/>
    <mergeCell ref="E6:I6"/>
    <mergeCell ref="K10:L10"/>
    <mergeCell ref="B12:B16"/>
    <mergeCell ref="E17:I17"/>
    <mergeCell ref="C9:D9"/>
    <mergeCell ref="C10:D10"/>
    <mergeCell ref="E4:G4"/>
    <mergeCell ref="F5:G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V24"/>
  <sheetViews>
    <sheetView rightToLeft="1" topLeftCell="C1" zoomScale="58" zoomScaleNormal="58" workbookViewId="0">
      <selection activeCell="C6" sqref="C6:E6"/>
    </sheetView>
  </sheetViews>
  <sheetFormatPr defaultColWidth="8.81640625" defaultRowHeight="24.5" x14ac:dyDescent="0.85"/>
  <cols>
    <col min="1" max="1" width="8.81640625" style="2"/>
    <col min="2" max="2" width="11.08984375" style="2" customWidth="1"/>
    <col min="3" max="3" width="8.6328125" style="2" customWidth="1"/>
    <col min="4" max="4" width="9" style="2" customWidth="1"/>
    <col min="5" max="5" width="12.90625" style="2" customWidth="1"/>
    <col min="6" max="7" width="8.81640625" style="2"/>
    <col min="8" max="8" width="11.1796875" style="2" customWidth="1"/>
    <col min="9" max="9" width="8.81640625" style="2"/>
    <col min="10" max="10" width="12.1796875" style="2" bestFit="1" customWidth="1"/>
    <col min="11" max="13" width="8.81640625" style="2"/>
    <col min="14" max="14" width="11.26953125" style="2" bestFit="1" customWidth="1"/>
    <col min="15" max="15" width="8.81640625" style="2"/>
    <col min="16" max="16" width="11.26953125" style="2" bestFit="1" customWidth="1"/>
    <col min="17" max="17" width="8.81640625" style="2"/>
    <col min="18" max="18" width="11.26953125" style="2" bestFit="1" customWidth="1"/>
    <col min="19" max="19" width="13.453125" style="2" bestFit="1" customWidth="1"/>
    <col min="20" max="20" width="42.26953125" style="2" customWidth="1"/>
    <col min="21" max="21" width="22.90625" style="2" bestFit="1" customWidth="1"/>
    <col min="22" max="22" width="18.1796875" style="2" customWidth="1"/>
    <col min="23" max="24" width="8.81640625" style="2"/>
    <col min="25" max="25" width="28.90625" style="2" bestFit="1" customWidth="1"/>
    <col min="26" max="26" width="21.26953125" style="2" customWidth="1"/>
    <col min="27" max="27" width="25.08984375" style="2" customWidth="1"/>
    <col min="28" max="28" width="27.453125" style="2" customWidth="1"/>
    <col min="29" max="29" width="25.81640625" style="2" customWidth="1"/>
    <col min="30" max="16384" width="8.81640625" style="2"/>
  </cols>
  <sheetData>
    <row r="2" spans="2:22" ht="25" thickBot="1" x14ac:dyDescent="0.9">
      <c r="T2" s="162" t="s">
        <v>316</v>
      </c>
    </row>
    <row r="3" spans="2:22" x14ac:dyDescent="0.85">
      <c r="B3" s="360" t="s">
        <v>231</v>
      </c>
      <c r="C3" s="363" t="s">
        <v>232</v>
      </c>
      <c r="D3" s="364"/>
      <c r="E3" s="346"/>
      <c r="F3" s="349" t="s">
        <v>233</v>
      </c>
      <c r="G3" s="363" t="s">
        <v>234</v>
      </c>
      <c r="H3" s="346"/>
      <c r="I3" s="356" t="s">
        <v>216</v>
      </c>
      <c r="J3" s="356"/>
      <c r="K3" s="356" t="s">
        <v>237</v>
      </c>
      <c r="L3" s="356"/>
      <c r="M3" s="356"/>
      <c r="N3" s="357"/>
      <c r="O3" s="373" t="s">
        <v>212</v>
      </c>
      <c r="P3" s="356"/>
      <c r="Q3" s="356"/>
      <c r="R3" s="374"/>
      <c r="S3" s="346" t="s">
        <v>213</v>
      </c>
      <c r="T3" s="349" t="s">
        <v>243</v>
      </c>
      <c r="U3" s="349" t="s">
        <v>244</v>
      </c>
      <c r="V3" s="352" t="s">
        <v>245</v>
      </c>
    </row>
    <row r="4" spans="2:22" x14ac:dyDescent="0.85">
      <c r="B4" s="361"/>
      <c r="C4" s="365"/>
      <c r="D4" s="366"/>
      <c r="E4" s="347"/>
      <c r="F4" s="350"/>
      <c r="G4" s="365"/>
      <c r="H4" s="347"/>
      <c r="I4" s="355" t="s">
        <v>235</v>
      </c>
      <c r="J4" s="355" t="s">
        <v>236</v>
      </c>
      <c r="K4" s="358" t="s">
        <v>126</v>
      </c>
      <c r="L4" s="358"/>
      <c r="M4" s="358" t="s">
        <v>240</v>
      </c>
      <c r="N4" s="359"/>
      <c r="O4" s="369" t="s">
        <v>242</v>
      </c>
      <c r="P4" s="370"/>
      <c r="Q4" s="370" t="s">
        <v>240</v>
      </c>
      <c r="R4" s="375"/>
      <c r="S4" s="347"/>
      <c r="T4" s="350"/>
      <c r="U4" s="350"/>
      <c r="V4" s="353"/>
    </row>
    <row r="5" spans="2:22" ht="25" thickBot="1" x14ac:dyDescent="0.9">
      <c r="B5" s="362"/>
      <c r="C5" s="367"/>
      <c r="D5" s="368"/>
      <c r="E5" s="348"/>
      <c r="F5" s="351"/>
      <c r="G5" s="367"/>
      <c r="H5" s="348"/>
      <c r="I5" s="351"/>
      <c r="J5" s="351"/>
      <c r="K5" s="161" t="s">
        <v>238</v>
      </c>
      <c r="L5" s="161" t="s">
        <v>239</v>
      </c>
      <c r="M5" s="161" t="s">
        <v>238</v>
      </c>
      <c r="N5" s="178" t="s">
        <v>241</v>
      </c>
      <c r="O5" s="371"/>
      <c r="P5" s="372"/>
      <c r="Q5" s="372"/>
      <c r="R5" s="376"/>
      <c r="S5" s="348"/>
      <c r="T5" s="351"/>
      <c r="U5" s="351"/>
      <c r="V5" s="354"/>
    </row>
    <row r="6" spans="2:22" ht="73.5" x14ac:dyDescent="0.85">
      <c r="B6" s="165" t="s">
        <v>251</v>
      </c>
      <c r="C6" s="377" t="s">
        <v>46</v>
      </c>
      <c r="D6" s="377"/>
      <c r="E6" s="377"/>
      <c r="F6" s="165" t="s">
        <v>246</v>
      </c>
      <c r="G6" s="379" t="s">
        <v>254</v>
      </c>
      <c r="H6" s="379"/>
      <c r="I6" s="166">
        <v>0.7</v>
      </c>
      <c r="J6" s="168" t="s">
        <v>265</v>
      </c>
      <c r="K6" s="177">
        <v>0.8</v>
      </c>
      <c r="L6" s="169">
        <v>48</v>
      </c>
      <c r="M6" s="177">
        <v>1</v>
      </c>
      <c r="N6" s="169">
        <f>M6*500000</f>
        <v>500000</v>
      </c>
      <c r="O6" s="169">
        <f>I6*L6</f>
        <v>33.599999999999994</v>
      </c>
      <c r="P6" s="168" t="s">
        <v>133</v>
      </c>
      <c r="Q6" s="169">
        <f>K6*N6</f>
        <v>400000</v>
      </c>
      <c r="R6" s="168" t="s">
        <v>263</v>
      </c>
      <c r="S6" s="169" t="s">
        <v>269</v>
      </c>
      <c r="T6" s="179" t="s">
        <v>271</v>
      </c>
      <c r="U6" s="169" t="s">
        <v>272</v>
      </c>
      <c r="V6" s="179" t="s">
        <v>282</v>
      </c>
    </row>
    <row r="7" spans="2:22" ht="49" x14ac:dyDescent="0.85">
      <c r="B7" s="30" t="s">
        <v>251</v>
      </c>
      <c r="C7" s="378" t="s">
        <v>42</v>
      </c>
      <c r="D7" s="378"/>
      <c r="E7" s="378"/>
      <c r="F7" s="30" t="s">
        <v>247</v>
      </c>
      <c r="G7" s="378" t="s">
        <v>255</v>
      </c>
      <c r="H7" s="378"/>
      <c r="I7" s="163">
        <v>0.5</v>
      </c>
      <c r="J7" s="170" t="s">
        <v>219</v>
      </c>
      <c r="K7" s="164">
        <v>0.6</v>
      </c>
      <c r="L7" s="31">
        <v>36</v>
      </c>
      <c r="M7" s="164">
        <v>0.6</v>
      </c>
      <c r="N7" s="195">
        <f t="shared" ref="N7:N16" si="0">M7*500000</f>
        <v>300000</v>
      </c>
      <c r="O7" s="169">
        <f t="shared" ref="O7:O16" si="1">I7*L7</f>
        <v>18</v>
      </c>
      <c r="P7" s="172" t="s">
        <v>23</v>
      </c>
      <c r="Q7" s="169">
        <f t="shared" ref="Q7:Q16" si="2">K7*N7</f>
        <v>180000</v>
      </c>
      <c r="R7" s="171" t="s">
        <v>134</v>
      </c>
      <c r="S7" s="31" t="s">
        <v>270</v>
      </c>
      <c r="T7" s="180" t="s">
        <v>275</v>
      </c>
      <c r="U7" s="31" t="s">
        <v>274</v>
      </c>
      <c r="V7" s="197" t="s">
        <v>283</v>
      </c>
    </row>
    <row r="8" spans="2:22" ht="73.5" x14ac:dyDescent="0.85">
      <c r="B8" s="30" t="s">
        <v>251</v>
      </c>
      <c r="C8" s="378" t="s">
        <v>40</v>
      </c>
      <c r="D8" s="378"/>
      <c r="E8" s="378"/>
      <c r="F8" s="30" t="s">
        <v>248</v>
      </c>
      <c r="G8" s="378" t="s">
        <v>256</v>
      </c>
      <c r="H8" s="378"/>
      <c r="I8" s="163">
        <v>0.4</v>
      </c>
      <c r="J8" s="171" t="s">
        <v>222</v>
      </c>
      <c r="K8" s="164">
        <v>0.4</v>
      </c>
      <c r="L8" s="31">
        <v>24</v>
      </c>
      <c r="M8" s="164">
        <v>0.8</v>
      </c>
      <c r="N8" s="195">
        <f t="shared" si="0"/>
        <v>400000</v>
      </c>
      <c r="O8" s="169">
        <f t="shared" si="1"/>
        <v>9.6000000000000014</v>
      </c>
      <c r="P8" s="172" t="s">
        <v>23</v>
      </c>
      <c r="Q8" s="169">
        <f t="shared" si="2"/>
        <v>160000</v>
      </c>
      <c r="R8" s="171" t="s">
        <v>134</v>
      </c>
      <c r="S8" s="31" t="s">
        <v>270</v>
      </c>
      <c r="T8" s="31" t="s">
        <v>276</v>
      </c>
      <c r="U8" s="31" t="s">
        <v>277</v>
      </c>
      <c r="V8" s="197" t="s">
        <v>284</v>
      </c>
    </row>
    <row r="9" spans="2:22" ht="27" x14ac:dyDescent="0.85">
      <c r="B9" s="30" t="s">
        <v>253</v>
      </c>
      <c r="C9" s="378" t="s">
        <v>43</v>
      </c>
      <c r="D9" s="378"/>
      <c r="E9" s="378"/>
      <c r="F9" s="30" t="s">
        <v>246</v>
      </c>
      <c r="G9" s="378" t="s">
        <v>257</v>
      </c>
      <c r="H9" s="378"/>
      <c r="I9" s="163">
        <v>0.3</v>
      </c>
      <c r="J9" s="171" t="s">
        <v>222</v>
      </c>
      <c r="K9" s="164">
        <v>0.4</v>
      </c>
      <c r="L9" s="31">
        <v>24</v>
      </c>
      <c r="M9" s="164">
        <v>0.4</v>
      </c>
      <c r="N9" s="195">
        <f t="shared" si="0"/>
        <v>200000</v>
      </c>
      <c r="O9" s="169">
        <f t="shared" si="1"/>
        <v>7.1999999999999993</v>
      </c>
      <c r="P9" s="172" t="s">
        <v>23</v>
      </c>
      <c r="Q9" s="169">
        <f t="shared" si="2"/>
        <v>80000</v>
      </c>
      <c r="R9" s="172" t="s">
        <v>23</v>
      </c>
      <c r="S9" s="31" t="s">
        <v>224</v>
      </c>
      <c r="T9" s="31" t="s">
        <v>288</v>
      </c>
      <c r="U9" s="31" t="s">
        <v>285</v>
      </c>
      <c r="V9" s="197" t="s">
        <v>289</v>
      </c>
    </row>
    <row r="10" spans="2:22" ht="27" x14ac:dyDescent="0.85">
      <c r="B10" s="30" t="s">
        <v>252</v>
      </c>
      <c r="C10" s="378" t="s">
        <v>39</v>
      </c>
      <c r="D10" s="378"/>
      <c r="E10" s="378"/>
      <c r="F10" s="30" t="s">
        <v>249</v>
      </c>
      <c r="G10" s="378" t="s">
        <v>286</v>
      </c>
      <c r="H10" s="378"/>
      <c r="I10" s="163">
        <v>0.2</v>
      </c>
      <c r="J10" s="172" t="s">
        <v>266</v>
      </c>
      <c r="K10" s="164">
        <v>0.2</v>
      </c>
      <c r="L10" s="31">
        <v>12</v>
      </c>
      <c r="M10" s="164">
        <v>0.2</v>
      </c>
      <c r="N10" s="195">
        <f t="shared" si="0"/>
        <v>100000</v>
      </c>
      <c r="O10" s="169">
        <f t="shared" si="1"/>
        <v>2.4000000000000004</v>
      </c>
      <c r="P10" s="173" t="s">
        <v>264</v>
      </c>
      <c r="Q10" s="169">
        <f t="shared" si="2"/>
        <v>20000</v>
      </c>
      <c r="R10" s="173" t="s">
        <v>264</v>
      </c>
      <c r="S10" s="31" t="s">
        <v>224</v>
      </c>
      <c r="T10" s="31" t="s">
        <v>287</v>
      </c>
      <c r="U10" s="31" t="s">
        <v>272</v>
      </c>
      <c r="V10" s="197" t="s">
        <v>289</v>
      </c>
    </row>
    <row r="11" spans="2:22" s="162" customFormat="1" ht="73.5" x14ac:dyDescent="0.35">
      <c r="B11" s="31" t="s">
        <v>251</v>
      </c>
      <c r="C11" s="382" t="s">
        <v>262</v>
      </c>
      <c r="D11" s="382"/>
      <c r="E11" s="382"/>
      <c r="F11" s="31" t="s">
        <v>246</v>
      </c>
      <c r="G11" s="381" t="s">
        <v>258</v>
      </c>
      <c r="H11" s="381"/>
      <c r="I11" s="164">
        <v>0.6</v>
      </c>
      <c r="J11" s="170" t="s">
        <v>219</v>
      </c>
      <c r="K11" s="164">
        <v>0.4</v>
      </c>
      <c r="L11" s="31">
        <v>24</v>
      </c>
      <c r="M11" s="164">
        <v>0.2</v>
      </c>
      <c r="N11" s="195">
        <f t="shared" si="0"/>
        <v>100000</v>
      </c>
      <c r="O11" s="169">
        <f t="shared" si="1"/>
        <v>14.399999999999999</v>
      </c>
      <c r="P11" s="172" t="s">
        <v>23</v>
      </c>
      <c r="Q11" s="169">
        <f t="shared" si="2"/>
        <v>40000</v>
      </c>
      <c r="R11" s="173" t="s">
        <v>264</v>
      </c>
      <c r="S11" s="31" t="s">
        <v>224</v>
      </c>
      <c r="T11" s="31" t="s">
        <v>290</v>
      </c>
      <c r="U11" s="31" t="s">
        <v>291</v>
      </c>
      <c r="V11" s="197" t="s">
        <v>292</v>
      </c>
    </row>
    <row r="12" spans="2:22" ht="27" x14ac:dyDescent="0.85">
      <c r="B12" s="30" t="s">
        <v>251</v>
      </c>
      <c r="C12" s="378" t="s">
        <v>52</v>
      </c>
      <c r="D12" s="378"/>
      <c r="E12" s="378"/>
      <c r="F12" s="30" t="s">
        <v>247</v>
      </c>
      <c r="G12" s="378" t="s">
        <v>259</v>
      </c>
      <c r="H12" s="378"/>
      <c r="I12" s="163">
        <v>0.1</v>
      </c>
      <c r="J12" s="173" t="s">
        <v>267</v>
      </c>
      <c r="K12" s="164">
        <v>0.4</v>
      </c>
      <c r="L12" s="31">
        <v>24</v>
      </c>
      <c r="M12" s="164">
        <v>0.2</v>
      </c>
      <c r="N12" s="195">
        <f t="shared" si="0"/>
        <v>100000</v>
      </c>
      <c r="O12" s="169">
        <f t="shared" si="1"/>
        <v>2.4000000000000004</v>
      </c>
      <c r="P12" s="173" t="s">
        <v>264</v>
      </c>
      <c r="Q12" s="169">
        <f t="shared" si="2"/>
        <v>40000</v>
      </c>
      <c r="R12" s="173" t="s">
        <v>264</v>
      </c>
      <c r="S12" s="31" t="s">
        <v>224</v>
      </c>
      <c r="T12" s="31" t="s">
        <v>293</v>
      </c>
      <c r="U12" s="31" t="s">
        <v>272</v>
      </c>
      <c r="V12" s="31" t="s">
        <v>294</v>
      </c>
    </row>
    <row r="13" spans="2:22" ht="49" x14ac:dyDescent="0.85">
      <c r="B13" s="30" t="s">
        <v>251</v>
      </c>
      <c r="C13" s="378" t="s">
        <v>54</v>
      </c>
      <c r="D13" s="378"/>
      <c r="E13" s="378"/>
      <c r="F13" s="30" t="s">
        <v>249</v>
      </c>
      <c r="G13" s="378" t="s">
        <v>260</v>
      </c>
      <c r="H13" s="378"/>
      <c r="I13" s="163">
        <v>0.25</v>
      </c>
      <c r="J13" s="172" t="s">
        <v>266</v>
      </c>
      <c r="K13" s="164">
        <v>0.6</v>
      </c>
      <c r="L13" s="31">
        <v>36</v>
      </c>
      <c r="M13" s="164">
        <v>0.6</v>
      </c>
      <c r="N13" s="195">
        <f t="shared" si="0"/>
        <v>300000</v>
      </c>
      <c r="O13" s="169">
        <f t="shared" si="1"/>
        <v>9</v>
      </c>
      <c r="P13" s="172" t="s">
        <v>23</v>
      </c>
      <c r="Q13" s="169">
        <f t="shared" si="2"/>
        <v>180000</v>
      </c>
      <c r="R13" s="171" t="s">
        <v>134</v>
      </c>
      <c r="S13" s="31" t="s">
        <v>270</v>
      </c>
      <c r="T13" s="180" t="s">
        <v>295</v>
      </c>
      <c r="U13" s="31" t="s">
        <v>272</v>
      </c>
      <c r="V13" s="196" t="s">
        <v>294</v>
      </c>
    </row>
    <row r="14" spans="2:22" ht="27" x14ac:dyDescent="0.85">
      <c r="B14" s="30" t="s">
        <v>251</v>
      </c>
      <c r="C14" s="378" t="s">
        <v>51</v>
      </c>
      <c r="D14" s="378"/>
      <c r="E14" s="378"/>
      <c r="F14" s="30" t="s">
        <v>248</v>
      </c>
      <c r="G14" s="378" t="s">
        <v>261</v>
      </c>
      <c r="H14" s="378"/>
      <c r="I14" s="163">
        <v>0.35</v>
      </c>
      <c r="J14" s="174" t="s">
        <v>222</v>
      </c>
      <c r="K14" s="164">
        <v>0.8</v>
      </c>
      <c r="L14" s="31">
        <v>48</v>
      </c>
      <c r="M14" s="164">
        <v>1</v>
      </c>
      <c r="N14" s="195">
        <f t="shared" si="0"/>
        <v>500000</v>
      </c>
      <c r="O14" s="169">
        <f t="shared" si="1"/>
        <v>16.799999999999997</v>
      </c>
      <c r="P14" s="172" t="s">
        <v>23</v>
      </c>
      <c r="Q14" s="169">
        <f t="shared" si="2"/>
        <v>400000</v>
      </c>
      <c r="R14" s="168" t="s">
        <v>263</v>
      </c>
      <c r="S14" s="31" t="s">
        <v>268</v>
      </c>
      <c r="T14" s="31" t="s">
        <v>278</v>
      </c>
      <c r="U14" s="31" t="s">
        <v>273</v>
      </c>
      <c r="V14" s="31" t="s">
        <v>260</v>
      </c>
    </row>
    <row r="15" spans="2:22" ht="27" x14ac:dyDescent="0.85">
      <c r="B15" s="30" t="s">
        <v>253</v>
      </c>
      <c r="C15" s="378" t="s">
        <v>49</v>
      </c>
      <c r="D15" s="378"/>
      <c r="E15" s="378"/>
      <c r="F15" s="30" t="s">
        <v>247</v>
      </c>
      <c r="G15" s="378" t="s">
        <v>255</v>
      </c>
      <c r="H15" s="378"/>
      <c r="I15" s="163">
        <v>0.4</v>
      </c>
      <c r="J15" s="171" t="s">
        <v>222</v>
      </c>
      <c r="K15" s="164">
        <v>0.2</v>
      </c>
      <c r="L15" s="31">
        <v>12</v>
      </c>
      <c r="M15" s="164">
        <v>0.8</v>
      </c>
      <c r="N15" s="195">
        <f t="shared" si="0"/>
        <v>400000</v>
      </c>
      <c r="O15" s="169">
        <f t="shared" si="1"/>
        <v>4.8000000000000007</v>
      </c>
      <c r="P15" s="173" t="s">
        <v>264</v>
      </c>
      <c r="Q15" s="169">
        <f t="shared" si="2"/>
        <v>80000</v>
      </c>
      <c r="R15" s="172" t="s">
        <v>23</v>
      </c>
      <c r="S15" s="31" t="s">
        <v>224</v>
      </c>
      <c r="T15" s="31" t="s">
        <v>296</v>
      </c>
      <c r="U15" s="196" t="s">
        <v>285</v>
      </c>
      <c r="V15" s="196" t="s">
        <v>294</v>
      </c>
    </row>
    <row r="16" spans="2:22" ht="27" x14ac:dyDescent="0.85">
      <c r="B16" s="30" t="s">
        <v>251</v>
      </c>
      <c r="C16" s="378" t="s">
        <v>41</v>
      </c>
      <c r="D16" s="378"/>
      <c r="E16" s="378"/>
      <c r="F16" s="30" t="s">
        <v>250</v>
      </c>
      <c r="G16" s="378" t="s">
        <v>254</v>
      </c>
      <c r="H16" s="378"/>
      <c r="I16" s="163">
        <v>0.3</v>
      </c>
      <c r="J16" s="175" t="s">
        <v>266</v>
      </c>
      <c r="K16" s="164">
        <v>0.4</v>
      </c>
      <c r="L16" s="31">
        <v>24</v>
      </c>
      <c r="M16" s="164">
        <v>0.6</v>
      </c>
      <c r="N16" s="195">
        <f t="shared" si="0"/>
        <v>300000</v>
      </c>
      <c r="O16" s="169">
        <f t="shared" si="1"/>
        <v>7.1999999999999993</v>
      </c>
      <c r="P16" s="172" t="s">
        <v>23</v>
      </c>
      <c r="Q16" s="169">
        <f t="shared" si="2"/>
        <v>120000</v>
      </c>
      <c r="R16" s="171" t="s">
        <v>134</v>
      </c>
      <c r="S16" s="31" t="s">
        <v>270</v>
      </c>
      <c r="T16" s="31" t="s">
        <v>279</v>
      </c>
      <c r="U16" s="31" t="s">
        <v>280</v>
      </c>
      <c r="V16" s="31" t="s">
        <v>272</v>
      </c>
    </row>
    <row r="17" spans="3:11" x14ac:dyDescent="0.85">
      <c r="C17" s="380"/>
      <c r="D17" s="380"/>
      <c r="E17" s="380"/>
    </row>
    <row r="24" spans="3:11" ht="27" x14ac:dyDescent="0.9">
      <c r="K24" s="167"/>
    </row>
  </sheetData>
  <mergeCells count="40">
    <mergeCell ref="C16:E16"/>
    <mergeCell ref="C17:E17"/>
    <mergeCell ref="G16:H16"/>
    <mergeCell ref="G11:H11"/>
    <mergeCell ref="G12:H12"/>
    <mergeCell ref="G13:H13"/>
    <mergeCell ref="G14:H14"/>
    <mergeCell ref="G15:H15"/>
    <mergeCell ref="C12:E12"/>
    <mergeCell ref="C13:E13"/>
    <mergeCell ref="C14:E14"/>
    <mergeCell ref="C15:E15"/>
    <mergeCell ref="C11:E11"/>
    <mergeCell ref="G6:H6"/>
    <mergeCell ref="G7:H7"/>
    <mergeCell ref="G8:H8"/>
    <mergeCell ref="G9:H9"/>
    <mergeCell ref="G10:H10"/>
    <mergeCell ref="C6:E6"/>
    <mergeCell ref="C7:E7"/>
    <mergeCell ref="C8:E8"/>
    <mergeCell ref="C9:E9"/>
    <mergeCell ref="C10:E10"/>
    <mergeCell ref="B3:B5"/>
    <mergeCell ref="C3:E5"/>
    <mergeCell ref="F3:F5"/>
    <mergeCell ref="G3:H5"/>
    <mergeCell ref="O4:P5"/>
    <mergeCell ref="O3:R3"/>
    <mergeCell ref="Q4:R5"/>
    <mergeCell ref="S3:S5"/>
    <mergeCell ref="T3:T5"/>
    <mergeCell ref="U3:U5"/>
    <mergeCell ref="V3:V5"/>
    <mergeCell ref="I4:I5"/>
    <mergeCell ref="J4:J5"/>
    <mergeCell ref="I3:J3"/>
    <mergeCell ref="K3:N3"/>
    <mergeCell ref="K4:L4"/>
    <mergeCell ref="M4:N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3:T5"/>
  <sheetViews>
    <sheetView rightToLeft="1" tabSelected="1" zoomScale="72" zoomScaleNormal="72" workbookViewId="0">
      <selection activeCell="J19" sqref="J19"/>
    </sheetView>
  </sheetViews>
  <sheetFormatPr defaultColWidth="8.81640625" defaultRowHeight="24.5" x14ac:dyDescent="0.85"/>
  <cols>
    <col min="1" max="1" width="8.81640625" style="2"/>
    <col min="2" max="2" width="15.36328125" style="2" bestFit="1" customWidth="1"/>
    <col min="3" max="6" width="8.81640625" style="2"/>
    <col min="7" max="7" width="10.36328125" style="2" bestFit="1" customWidth="1"/>
    <col min="8" max="8" width="4.453125" style="2" customWidth="1"/>
    <col min="9" max="9" width="15.6328125" style="2" bestFit="1" customWidth="1"/>
    <col min="10" max="13" width="8.81640625" style="2"/>
    <col min="14" max="14" width="14.26953125" style="2" customWidth="1"/>
    <col min="15" max="15" width="15.6328125" style="2" bestFit="1" customWidth="1"/>
    <col min="16" max="19" width="8.81640625" style="2"/>
    <col min="20" max="20" width="10.36328125" style="2" bestFit="1" customWidth="1"/>
    <col min="21" max="16384" width="8.81640625" style="2"/>
  </cols>
  <sheetData>
    <row r="3" spans="2:20" x14ac:dyDescent="0.85">
      <c r="B3" s="198" t="s">
        <v>304</v>
      </c>
      <c r="C3" s="33" t="s">
        <v>298</v>
      </c>
      <c r="D3" s="33" t="s">
        <v>299</v>
      </c>
      <c r="E3" s="33" t="s">
        <v>301</v>
      </c>
      <c r="F3" s="33" t="s">
        <v>302</v>
      </c>
      <c r="G3" s="33" t="s">
        <v>300</v>
      </c>
      <c r="I3" s="198" t="s">
        <v>305</v>
      </c>
      <c r="J3" s="33" t="s">
        <v>252</v>
      </c>
      <c r="K3" s="33" t="s">
        <v>253</v>
      </c>
      <c r="L3" s="33" t="s">
        <v>251</v>
      </c>
      <c r="M3" s="33" t="s">
        <v>307</v>
      </c>
      <c r="O3" s="198" t="s">
        <v>306</v>
      </c>
      <c r="P3" s="33" t="s">
        <v>263</v>
      </c>
      <c r="Q3" s="33" t="s">
        <v>133</v>
      </c>
      <c r="R3" s="33" t="s">
        <v>134</v>
      </c>
      <c r="S3" s="33" t="s">
        <v>23</v>
      </c>
      <c r="T3" s="33" t="s">
        <v>303</v>
      </c>
    </row>
    <row r="4" spans="2:20" x14ac:dyDescent="0.85">
      <c r="B4" s="198" t="s">
        <v>297</v>
      </c>
      <c r="C4" s="33">
        <v>3</v>
      </c>
      <c r="D4" s="33">
        <v>3</v>
      </c>
      <c r="E4" s="33">
        <v>2</v>
      </c>
      <c r="F4" s="33">
        <v>2</v>
      </c>
      <c r="G4" s="33">
        <v>1</v>
      </c>
      <c r="I4" s="198" t="s">
        <v>297</v>
      </c>
      <c r="J4" s="33">
        <v>3</v>
      </c>
      <c r="K4" s="33">
        <v>3</v>
      </c>
      <c r="L4" s="33">
        <v>2</v>
      </c>
      <c r="M4" s="33">
        <v>2</v>
      </c>
      <c r="O4" s="198" t="s">
        <v>308</v>
      </c>
      <c r="P4" s="33">
        <v>2</v>
      </c>
      <c r="Q4" s="33">
        <v>0</v>
      </c>
      <c r="R4" s="33">
        <v>4</v>
      </c>
      <c r="S4" s="33">
        <v>2</v>
      </c>
      <c r="T4" s="33">
        <v>3</v>
      </c>
    </row>
    <row r="5" spans="2:20" x14ac:dyDescent="0.85">
      <c r="O5" s="198" t="s">
        <v>309</v>
      </c>
      <c r="P5" s="33">
        <v>1</v>
      </c>
      <c r="Q5" s="33">
        <v>0</v>
      </c>
      <c r="R5" s="33">
        <v>0</v>
      </c>
      <c r="S5" s="33">
        <v>7</v>
      </c>
      <c r="T5" s="33">
        <v>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الغلاف</vt:lpstr>
      <vt:lpstr>ميثاق المشروع</vt:lpstr>
      <vt:lpstr>هيكل تجزئة العمل</vt:lpstr>
      <vt:lpstr>تحديد الانشطة والتسلسل والمدة</vt:lpstr>
      <vt:lpstr>تحديد المعنيين</vt:lpstr>
      <vt:lpstr>تحليل المعنيين</vt:lpstr>
      <vt:lpstr>هيكل تجزئة المخاطر</vt:lpstr>
      <vt:lpstr>مدى التحمل للمخاطر</vt:lpstr>
      <vt:lpstr>تعريفات المخاطر</vt:lpstr>
      <vt:lpstr>مصفوفة الاحتمال والاثر</vt:lpstr>
      <vt:lpstr>سجل المخاطر</vt:lpstr>
      <vt:lpstr>تقرير المخاطر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Dr. Sami Alzahrani</cp:lastModifiedBy>
  <cp:lastPrinted>2018-09-28T14:21:06Z</cp:lastPrinted>
  <dcterms:created xsi:type="dcterms:W3CDTF">2018-09-23T10:50:01Z</dcterms:created>
  <dcterms:modified xsi:type="dcterms:W3CDTF">2021-11-18T15:51:58Z</dcterms:modified>
</cp:coreProperties>
</file>